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tabRatio="815" firstSheet="1" activeTab="11"/>
  </bookViews>
  <sheets>
    <sheet name="Лист1" sheetId="1" r:id="rId1"/>
    <sheet name="2016-2017" sheetId="3" r:id="rId2"/>
    <sheet name="2017-2018" sheetId="2" r:id="rId3"/>
    <sheet name="2018-19" sheetId="4" r:id="rId4"/>
    <sheet name="2019-2020" sheetId="5" r:id="rId5"/>
    <sheet name="2020-2021" sheetId="6" r:id="rId6"/>
    <sheet name="2021-22" sheetId="7" r:id="rId7"/>
    <sheet name="2022-23" sheetId="8" r:id="rId8"/>
    <sheet name="2023-2024" sheetId="9" r:id="rId9"/>
    <sheet name="2024-2025" sheetId="10" r:id="rId10"/>
    <sheet name="2025-2026" sheetId="11" r:id="rId11"/>
    <sheet name="2026-27" sheetId="12" r:id="rId12"/>
  </sheets>
  <definedNames>
    <definedName name="_xlnm._FilterDatabase" localSheetId="2" hidden="1">'2017-2018'!$B$6:$AB$33</definedName>
    <definedName name="_xlnm._FilterDatabase" localSheetId="3" hidden="1">'2018-19'!$B$6:$AA$43</definedName>
    <definedName name="_xlnm._FilterDatabase" localSheetId="4" hidden="1">'2019-2020'!$B$6:$AB$43</definedName>
    <definedName name="_xlnm._FilterDatabase" localSheetId="5" hidden="1">'2020-2021'!$A$6:$AF$41</definedName>
    <definedName name="_xlnm._FilterDatabase" localSheetId="6" hidden="1">'2021-22'!$A$6:$AF$41</definedName>
    <definedName name="_xlnm._FilterDatabase" localSheetId="7" hidden="1">'2022-23'!$A$6:$AE$48</definedName>
    <definedName name="_xlnm._FilterDatabase" localSheetId="8" hidden="1">'2023-2024'!$A$6:$Z$51</definedName>
    <definedName name="_xlnm._FilterDatabase" localSheetId="9" hidden="1">'2024-2025'!$A$6:$AK$51</definedName>
    <definedName name="_xlnm._FilterDatabase" localSheetId="10" hidden="1">'2025-2026'!$A$6:$AJ$46</definedName>
    <definedName name="_xlnm._FilterDatabase" localSheetId="11" hidden="1">'2026-27'!$A$6:$AK$55</definedName>
    <definedName name="_xlnm._FilterDatabase" localSheetId="0" hidden="1">Лист1!$B$8:$L$16</definedName>
  </definedNames>
  <calcPr calcId="144525"/>
</workbook>
</file>

<file path=xl/calcChain.xml><?xml version="1.0" encoding="utf-8"?>
<calcChain xmlns="http://schemas.openxmlformats.org/spreadsheetml/2006/main">
  <c r="AI23" i="12" l="1"/>
  <c r="AI25" i="12"/>
  <c r="AI58" i="12"/>
  <c r="AI8" i="12" l="1"/>
  <c r="AI13" i="12" l="1"/>
  <c r="AI26" i="12"/>
  <c r="AI27" i="12"/>
  <c r="AI28" i="12"/>
  <c r="AI24" i="12"/>
  <c r="AI29" i="12"/>
  <c r="AI22" i="12"/>
  <c r="AI10" i="12"/>
  <c r="AI20" i="12"/>
  <c r="AI15" i="12"/>
  <c r="AI30" i="12"/>
  <c r="AI31" i="12"/>
  <c r="AI32" i="12"/>
  <c r="AI33" i="12"/>
  <c r="AI34" i="12"/>
  <c r="AI35" i="12"/>
  <c r="AI36" i="12"/>
  <c r="AI9" i="12"/>
  <c r="AI37" i="12"/>
  <c r="AI38" i="12"/>
  <c r="AI39" i="12"/>
  <c r="AI40" i="12"/>
  <c r="AI12" i="12"/>
  <c r="AI7" i="12"/>
  <c r="AI41" i="12"/>
  <c r="AI16" i="12"/>
  <c r="AI18" i="12"/>
  <c r="AI42" i="12"/>
  <c r="AI11" i="12"/>
  <c r="AI43" i="12"/>
  <c r="AI44" i="12"/>
  <c r="AI45" i="12"/>
  <c r="AI46" i="12"/>
  <c r="AI47" i="12"/>
  <c r="AI19" i="12"/>
  <c r="AI48" i="12"/>
  <c r="AI49" i="12"/>
  <c r="AI17" i="12"/>
  <c r="AI50" i="12"/>
  <c r="AI51" i="12"/>
  <c r="AI52" i="12"/>
  <c r="AI53" i="12"/>
  <c r="AI54" i="12"/>
  <c r="AI55" i="12"/>
  <c r="AI56" i="12"/>
  <c r="AI57" i="12"/>
  <c r="AI14" i="12"/>
  <c r="AI21" i="12"/>
  <c r="AK11" i="11" l="1"/>
  <c r="AK10" i="11"/>
  <c r="AK9" i="11"/>
  <c r="AK8" i="11"/>
  <c r="AK7" i="11"/>
  <c r="AJ9" i="11" l="1"/>
  <c r="AJ25" i="11"/>
  <c r="AJ28" i="11"/>
  <c r="AJ32" i="11"/>
  <c r="AJ8" i="11"/>
  <c r="AJ12" i="11"/>
  <c r="AJ20" i="11"/>
  <c r="AJ11" i="11"/>
  <c r="AJ16" i="11"/>
  <c r="AJ22" i="11"/>
  <c r="AJ23" i="11"/>
  <c r="AJ30" i="11"/>
  <c r="AJ13" i="11"/>
  <c r="AJ27" i="11"/>
  <c r="AJ26" i="11"/>
  <c r="AJ10" i="11"/>
  <c r="AJ21" i="11"/>
  <c r="AJ49" i="11"/>
  <c r="AJ17" i="11"/>
  <c r="AJ52" i="11"/>
  <c r="AJ36" i="11"/>
  <c r="AJ45" i="11"/>
  <c r="AJ37" i="11"/>
  <c r="AJ19" i="11"/>
  <c r="AJ42" i="11"/>
  <c r="AJ55" i="11"/>
  <c r="AJ44" i="11"/>
  <c r="AJ31" i="11"/>
  <c r="AJ33" i="11"/>
  <c r="AJ18" i="11"/>
  <c r="AJ39" i="11"/>
  <c r="AJ43" i="11"/>
  <c r="AJ7" i="11"/>
  <c r="AJ14" i="11"/>
  <c r="AJ24" i="11"/>
  <c r="AJ35" i="11"/>
  <c r="AJ40" i="11"/>
  <c r="AJ34" i="11"/>
  <c r="AJ46" i="11"/>
  <c r="AJ47" i="11"/>
  <c r="AJ29" i="11"/>
  <c r="AJ48" i="11"/>
  <c r="AJ50" i="11"/>
  <c r="AJ51" i="11"/>
  <c r="AJ53" i="11"/>
  <c r="AJ54" i="11"/>
  <c r="AJ41" i="11"/>
  <c r="AJ38" i="11"/>
  <c r="AJ15" i="11"/>
  <c r="AK7" i="10"/>
  <c r="AJ7" i="10"/>
  <c r="AK8" i="10"/>
  <c r="AK9" i="10"/>
  <c r="AJ10" i="10"/>
  <c r="AJ36" i="10"/>
  <c r="AJ38" i="10"/>
  <c r="AJ29" i="10"/>
  <c r="AJ13" i="10"/>
  <c r="AJ37" i="10"/>
  <c r="AJ25" i="10"/>
  <c r="AJ34" i="10"/>
  <c r="AJ27" i="10"/>
  <c r="AJ43" i="10"/>
  <c r="AJ33" i="10"/>
  <c r="AJ32" i="10"/>
  <c r="AJ19" i="10"/>
  <c r="AJ15" i="10"/>
  <c r="AJ39" i="10"/>
  <c r="AJ8" i="10"/>
  <c r="AJ20" i="10"/>
  <c r="AJ41" i="10"/>
  <c r="AJ28" i="10"/>
  <c r="AJ31" i="10"/>
  <c r="AJ50" i="10"/>
  <c r="AJ21" i="10"/>
  <c r="AJ9" i="10"/>
  <c r="AJ44" i="10"/>
  <c r="AJ26" i="10"/>
  <c r="AJ42" i="10"/>
  <c r="AJ18" i="10"/>
  <c r="AJ48" i="10"/>
  <c r="AJ16" i="10"/>
  <c r="AJ11" i="10"/>
  <c r="AJ24" i="10"/>
  <c r="AJ22" i="10"/>
  <c r="AJ17" i="10"/>
  <c r="AJ51" i="10"/>
  <c r="AJ30" i="10"/>
  <c r="AJ47" i="10"/>
  <c r="AJ35" i="10"/>
  <c r="AJ46" i="10"/>
  <c r="AJ23" i="10"/>
  <c r="AJ49" i="10"/>
  <c r="AJ40" i="10"/>
  <c r="AJ14" i="10"/>
  <c r="AJ45" i="10"/>
  <c r="AJ12" i="10"/>
  <c r="AA9" i="9"/>
  <c r="AA8" i="9"/>
  <c r="AA7" i="9"/>
  <c r="Z8" i="9"/>
  <c r="Z10" i="9"/>
  <c r="Z17" i="9"/>
  <c r="Z15" i="9"/>
  <c r="Z25" i="9"/>
  <c r="Z12" i="9"/>
  <c r="Z32" i="9"/>
  <c r="Z19" i="9"/>
  <c r="Z27" i="9"/>
  <c r="Z45" i="9"/>
  <c r="Z47" i="9"/>
  <c r="Z48" i="9"/>
  <c r="Z40" i="9"/>
  <c r="Z33" i="9"/>
  <c r="Z42" i="9"/>
  <c r="Z38" i="9"/>
  <c r="Z35" i="9"/>
  <c r="Z22" i="9"/>
  <c r="Z23" i="9"/>
  <c r="Z28" i="9"/>
  <c r="Z20" i="9"/>
  <c r="Z36" i="9"/>
  <c r="Z7" i="9"/>
  <c r="Z44" i="9"/>
  <c r="Z41" i="9"/>
  <c r="Z13" i="9"/>
  <c r="Z37" i="9"/>
  <c r="Z43" i="9"/>
  <c r="Z11" i="9"/>
  <c r="Z26" i="9"/>
  <c r="Z18" i="9"/>
  <c r="Z21" i="9"/>
  <c r="Z39" i="9"/>
  <c r="Z29" i="9"/>
  <c r="Z9" i="9"/>
  <c r="Z51" i="9"/>
  <c r="Z30" i="9"/>
  <c r="Z50" i="9"/>
  <c r="Z34" i="9"/>
  <c r="Z49" i="9"/>
  <c r="Z31" i="9"/>
  <c r="Z46" i="9"/>
  <c r="Z24" i="9"/>
  <c r="Z16" i="9"/>
  <c r="Z14" i="9"/>
  <c r="AE11" i="8"/>
  <c r="AE12" i="8"/>
  <c r="AE9" i="8"/>
  <c r="AE10" i="8"/>
  <c r="AE8" i="8"/>
  <c r="AE7" i="8"/>
  <c r="G28" i="8"/>
  <c r="AD28" i="8" s="1"/>
  <c r="G38" i="8"/>
  <c r="AD38" i="8" s="1"/>
  <c r="G42" i="8"/>
  <c r="AD42" i="8" s="1"/>
  <c r="AD27" i="8"/>
  <c r="G16" i="8"/>
  <c r="AD16" i="8" s="1"/>
  <c r="AD43" i="8"/>
  <c r="AD8" i="8"/>
  <c r="G48" i="8"/>
  <c r="AD48" i="8" s="1"/>
  <c r="G49" i="8"/>
  <c r="AD49" i="8" s="1"/>
  <c r="AD15" i="8"/>
  <c r="AD45" i="8"/>
  <c r="G22" i="8"/>
  <c r="AD22" i="8" s="1"/>
  <c r="G21" i="8"/>
  <c r="AD21" i="8" s="1"/>
  <c r="G50" i="8"/>
  <c r="AD50" i="8" s="1"/>
  <c r="G51" i="8"/>
  <c r="AD51" i="8" s="1"/>
  <c r="G44" i="8"/>
  <c r="AD44" i="8" s="1"/>
  <c r="G37" i="8"/>
  <c r="AD37" i="8" s="1"/>
  <c r="G17" i="8"/>
  <c r="AD17" i="8" s="1"/>
  <c r="G7" i="8"/>
  <c r="AD7" i="8" s="1"/>
  <c r="AD14" i="8"/>
  <c r="G31" i="8"/>
  <c r="AD31" i="8" s="1"/>
  <c r="G11" i="8"/>
  <c r="AD11" i="8" s="1"/>
  <c r="AD13" i="8"/>
  <c r="G32" i="8"/>
  <c r="AD32" i="8" s="1"/>
  <c r="AD23" i="8"/>
  <c r="G40" i="8"/>
  <c r="AD40" i="8" s="1"/>
  <c r="G34" i="8"/>
  <c r="AD34" i="8" s="1"/>
  <c r="G12" i="8"/>
  <c r="AD12" i="8" s="1"/>
  <c r="AD18" i="8"/>
  <c r="G30" i="8"/>
  <c r="AD30" i="8" s="1"/>
  <c r="G36" i="8"/>
  <c r="AD36" i="8" s="1"/>
  <c r="G19" i="8"/>
  <c r="AD19" i="8" s="1"/>
  <c r="AD46" i="8"/>
  <c r="G10" i="8"/>
  <c r="AD10" i="8" s="1"/>
  <c r="G33" i="8"/>
  <c r="AD33" i="8" s="1"/>
  <c r="AD29" i="8"/>
  <c r="AD26" i="8"/>
  <c r="AD39" i="8"/>
  <c r="AD25" i="8"/>
  <c r="G24" i="8"/>
  <c r="AD24" i="8" s="1"/>
  <c r="G35" i="8"/>
  <c r="AD35" i="8" s="1"/>
  <c r="G41" i="8"/>
  <c r="AD41" i="8" s="1"/>
  <c r="AD47" i="8"/>
  <c r="AD9" i="8"/>
  <c r="AD20" i="8"/>
  <c r="AE15" i="7"/>
  <c r="AE11" i="7"/>
  <c r="AE10" i="7"/>
  <c r="AE8" i="7"/>
  <c r="G17" i="7"/>
  <c r="AD17" i="7" s="1"/>
  <c r="G34" i="7"/>
  <c r="AD34" i="7" s="1"/>
  <c r="G33" i="7"/>
  <c r="AD33" i="7" s="1"/>
  <c r="G9" i="7"/>
  <c r="AD9" i="7" s="1"/>
  <c r="G19" i="7"/>
  <c r="AD19" i="7" s="1"/>
  <c r="G38" i="7"/>
  <c r="AD38" i="7" s="1"/>
  <c r="G25" i="7"/>
  <c r="AD25" i="7" s="1"/>
  <c r="G39" i="7"/>
  <c r="AD39" i="7" s="1"/>
  <c r="G40" i="7"/>
  <c r="AD40" i="7" s="1"/>
  <c r="G12" i="7"/>
  <c r="AD12" i="7" s="1"/>
  <c r="G10" i="7"/>
  <c r="AD10" i="7" s="1"/>
  <c r="G18" i="7"/>
  <c r="AD18" i="7" s="1"/>
  <c r="G41" i="7"/>
  <c r="AD41" i="7" s="1"/>
  <c r="G20" i="7"/>
  <c r="AD20" i="7" s="1"/>
  <c r="G42" i="7"/>
  <c r="G8" i="7"/>
  <c r="AD8" i="7" s="1"/>
  <c r="G14" i="7"/>
  <c r="AD14" i="7" s="1"/>
  <c r="G23" i="7"/>
  <c r="AD23" i="7" s="1"/>
  <c r="G16" i="7"/>
  <c r="AD16" i="7" s="1"/>
  <c r="G43" i="7"/>
  <c r="AD43" i="7" s="1"/>
  <c r="G44" i="7"/>
  <c r="AD44" i="7" s="1"/>
  <c r="G27" i="7"/>
  <c r="AD27" i="7" s="1"/>
  <c r="G36" i="7"/>
  <c r="AD36" i="7" s="1"/>
  <c r="G29" i="7"/>
  <c r="AD29" i="7" s="1"/>
  <c r="G24" i="7"/>
  <c r="G22" i="7"/>
  <c r="AD22" i="7" s="1"/>
  <c r="G26" i="7"/>
  <c r="AD26" i="7" s="1"/>
  <c r="G7" i="7"/>
  <c r="AD7" i="7" s="1"/>
  <c r="G31" i="7"/>
  <c r="AD31" i="7" s="1"/>
  <c r="G11" i="7"/>
  <c r="AD11" i="7" s="1"/>
  <c r="G35" i="7"/>
  <c r="AD35" i="7" s="1"/>
  <c r="G32" i="7"/>
  <c r="AD32" i="7" s="1"/>
  <c r="G15" i="7"/>
  <c r="AD15" i="7" s="1"/>
  <c r="G21" i="7"/>
  <c r="AD21" i="7" s="1"/>
  <c r="G30" i="7"/>
  <c r="AD30" i="7" s="1"/>
  <c r="G13" i="7"/>
  <c r="AD13" i="7" s="1"/>
  <c r="G28" i="7"/>
  <c r="AD28" i="7" s="1"/>
  <c r="G37" i="7"/>
  <c r="AD42" i="7"/>
  <c r="AF14" i="6"/>
  <c r="AF11" i="6"/>
  <c r="AF10" i="6"/>
  <c r="AF8" i="6"/>
  <c r="AF9" i="6"/>
  <c r="AF7" i="6"/>
  <c r="AE41" i="6"/>
  <c r="AE40" i="6"/>
  <c r="AE39" i="6"/>
  <c r="AE32" i="6"/>
  <c r="AE33" i="6"/>
  <c r="AE38" i="6"/>
  <c r="AE30" i="6"/>
  <c r="AE37" i="6"/>
  <c r="AE24" i="6"/>
  <c r="AE29" i="6"/>
  <c r="AE26" i="6"/>
  <c r="AE25" i="6"/>
  <c r="AE36" i="6"/>
  <c r="AE19" i="6"/>
  <c r="AE35" i="6"/>
  <c r="AE20" i="6"/>
  <c r="AE12" i="6"/>
  <c r="AE7" i="6"/>
  <c r="AE11" i="6"/>
  <c r="AE9" i="6"/>
  <c r="AE16" i="6"/>
  <c r="AE15" i="6"/>
  <c r="AE17" i="6"/>
  <c r="AE13" i="6"/>
  <c r="AE21" i="6"/>
  <c r="AE23" i="6"/>
  <c r="AE14" i="6"/>
  <c r="AE22" i="6"/>
  <c r="AE18" i="6"/>
  <c r="AE27" i="6"/>
  <c r="AE31" i="6"/>
  <c r="AE28" i="6"/>
  <c r="AE34" i="6"/>
  <c r="AE8" i="6"/>
  <c r="AE10" i="6"/>
  <c r="AA8" i="5"/>
  <c r="AA7" i="5"/>
  <c r="Z11" i="5"/>
  <c r="Z12" i="5"/>
  <c r="Z8" i="5"/>
  <c r="Z9" i="5"/>
  <c r="Z33" i="5"/>
  <c r="Z30" i="5"/>
  <c r="Z7" i="5"/>
  <c r="Z13" i="5"/>
  <c r="Z20" i="5"/>
  <c r="Z10" i="5"/>
  <c r="Z14" i="5"/>
  <c r="Z19" i="5"/>
  <c r="Z38" i="5"/>
  <c r="Z32" i="5"/>
  <c r="Z18" i="5"/>
  <c r="Z25" i="5"/>
  <c r="Z15" i="5"/>
  <c r="Z23" i="5"/>
  <c r="Z24" i="5"/>
  <c r="Z31" i="5"/>
  <c r="Z21" i="5"/>
  <c r="Z26" i="5"/>
  <c r="Z28" i="5"/>
  <c r="Z16" i="5"/>
  <c r="Z17" i="5"/>
  <c r="Z39" i="5"/>
  <c r="Z41" i="5"/>
  <c r="Z40" i="5"/>
  <c r="Z29" i="5"/>
  <c r="Z34" i="5"/>
  <c r="Z37" i="5"/>
  <c r="Z22" i="5"/>
  <c r="Z27" i="5"/>
  <c r="Z36" i="5"/>
  <c r="Z42" i="5"/>
  <c r="Z43" i="5"/>
  <c r="Z35" i="5"/>
  <c r="AA9" i="4"/>
  <c r="AA8" i="4"/>
  <c r="AA7" i="4"/>
  <c r="Z38" i="4"/>
  <c r="Z39" i="4"/>
  <c r="Z43" i="4"/>
  <c r="Z34" i="4"/>
  <c r="Z37" i="4"/>
  <c r="Z32" i="4"/>
  <c r="Z40" i="4"/>
  <c r="Z28" i="4"/>
  <c r="Z42" i="4"/>
  <c r="Z30" i="4"/>
  <c r="Z35" i="4"/>
  <c r="Z36" i="4"/>
  <c r="Z23" i="4"/>
  <c r="Z27" i="4"/>
  <c r="Z29" i="4"/>
  <c r="Z31" i="4"/>
  <c r="Z26" i="4"/>
  <c r="Z18" i="4"/>
  <c r="Z19" i="4"/>
  <c r="Z33" i="4"/>
  <c r="Z25" i="4"/>
  <c r="Z12" i="4"/>
  <c r="Z17" i="4"/>
  <c r="Z15" i="4"/>
  <c r="Z14" i="4"/>
  <c r="Z10" i="4"/>
  <c r="Z41" i="4"/>
  <c r="Z22" i="4"/>
  <c r="Z9" i="4"/>
  <c r="Z21" i="4"/>
  <c r="Z11" i="4"/>
  <c r="Z20" i="4"/>
  <c r="Z24" i="4"/>
  <c r="Z16" i="4"/>
  <c r="Z13" i="4"/>
  <c r="Z7" i="4"/>
  <c r="Z8" i="4"/>
  <c r="AB10" i="2"/>
  <c r="AB11" i="2"/>
  <c r="AB9" i="2"/>
  <c r="AB8" i="2"/>
  <c r="AB7" i="2"/>
  <c r="AA7" i="2"/>
  <c r="AA35" i="2"/>
  <c r="AA26" i="2"/>
  <c r="AA8" i="2"/>
  <c r="AA9" i="2"/>
  <c r="AA10" i="2"/>
  <c r="AA11" i="2"/>
  <c r="AA13" i="2"/>
  <c r="AA16" i="2"/>
  <c r="AA12" i="2"/>
  <c r="AA17" i="2"/>
  <c r="AA14" i="2"/>
  <c r="AA18" i="2"/>
  <c r="AA20" i="2"/>
  <c r="AA15" i="2"/>
  <c r="AA22" i="2"/>
  <c r="AA24" i="2"/>
  <c r="AA27" i="2"/>
  <c r="AA21" i="2"/>
  <c r="AA31" i="2"/>
  <c r="AA19" i="2"/>
  <c r="AA28" i="2"/>
  <c r="AA33" i="2"/>
  <c r="AA25" i="2"/>
  <c r="AA32" i="2"/>
  <c r="AA23" i="2"/>
  <c r="AA29" i="2"/>
  <c r="AA30" i="2"/>
  <c r="AA34" i="2"/>
  <c r="AA36" i="2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Q10" i="3"/>
  <c r="P10" i="3"/>
  <c r="P9" i="3"/>
  <c r="Q8" i="3"/>
  <c r="P8" i="3"/>
  <c r="Q7" i="3"/>
  <c r="P7" i="3"/>
  <c r="L23" i="1"/>
  <c r="L17" i="1"/>
  <c r="L14" i="1"/>
  <c r="L19" i="1"/>
  <c r="L24" i="1"/>
  <c r="L10" i="1"/>
  <c r="L12" i="1"/>
  <c r="L13" i="1"/>
  <c r="L16" i="1"/>
  <c r="L18" i="1"/>
  <c r="L20" i="1"/>
  <c r="L15" i="1"/>
  <c r="L21" i="1"/>
  <c r="L22" i="1"/>
  <c r="L11" i="1"/>
  <c r="L9" i="1"/>
  <c r="AE7" i="7" l="1"/>
  <c r="AE9" i="7"/>
  <c r="AD24" i="7"/>
  <c r="AD37" i="7"/>
</calcChain>
</file>

<file path=xl/sharedStrings.xml><?xml version="1.0" encoding="utf-8"?>
<sst xmlns="http://schemas.openxmlformats.org/spreadsheetml/2006/main" count="1417" uniqueCount="459">
  <si>
    <t>Сводный протокол</t>
  </si>
  <si>
    <t>ПКиО САО  г.Омска</t>
  </si>
  <si>
    <t>№</t>
  </si>
  <si>
    <t>ФИО</t>
  </si>
  <si>
    <t>Год рождения</t>
  </si>
  <si>
    <t>Спортивное звание</t>
  </si>
  <si>
    <t>Организация</t>
  </si>
  <si>
    <t>Кросс</t>
  </si>
  <si>
    <t>Гонка на лыжероллерах</t>
  </si>
  <si>
    <t>Место</t>
  </si>
  <si>
    <t>"СДЮСШОР"ЦЛС"</t>
  </si>
  <si>
    <t xml:space="preserve">Девушки 2000 - 2001 годов рождения </t>
  </si>
  <si>
    <t>Потапова Алёна</t>
  </si>
  <si>
    <t>ОблДЮСШ</t>
  </si>
  <si>
    <t>Никель Вероника</t>
  </si>
  <si>
    <t>Кордик Полина</t>
  </si>
  <si>
    <t>"ДЮСШ" Крутая горка</t>
  </si>
  <si>
    <t>Герасимова Евгения</t>
  </si>
  <si>
    <t>Качалина Карина</t>
  </si>
  <si>
    <t>Московская Анастасия</t>
  </si>
  <si>
    <t>Иванчикова Екатерина</t>
  </si>
  <si>
    <t>Любинский р-н</t>
  </si>
  <si>
    <t>Иванчикова Анастасия</t>
  </si>
  <si>
    <t>1-й этап</t>
  </si>
  <si>
    <t>2-й этап</t>
  </si>
  <si>
    <t>Баринова Анна</t>
  </si>
  <si>
    <t>Бисарина Мадина</t>
  </si>
  <si>
    <t>Мурашко Екатерина</t>
  </si>
  <si>
    <t>Тарский р-н</t>
  </si>
  <si>
    <t>Очки за 2 этапа</t>
  </si>
  <si>
    <t>3-й этап</t>
  </si>
  <si>
    <t>Лупандина Ирина</t>
  </si>
  <si>
    <t>Пельчих Яна</t>
  </si>
  <si>
    <t>Любино</t>
  </si>
  <si>
    <t>Тулупова Мария</t>
  </si>
  <si>
    <t>Иванова Евгения</t>
  </si>
  <si>
    <t>Крутая горка</t>
  </si>
  <si>
    <t>Москаленко Полина</t>
  </si>
  <si>
    <t>результатов 3-х этапов, 1-го тура Чемпионата и Первенства Омской области по лыжным гонкам.</t>
  </si>
  <si>
    <t>РЕЙТИНГ</t>
  </si>
  <si>
    <t>Крутогорская лыжня</t>
  </si>
  <si>
    <t>Кубок Мэра</t>
  </si>
  <si>
    <t>Всего очков</t>
  </si>
  <si>
    <t>Свободный стиль</t>
  </si>
  <si>
    <t>Классический стиль</t>
  </si>
  <si>
    <t>7 лучших соревнований по рейтингу</t>
  </si>
  <si>
    <t>лыжников – гонщиков Омской области спортивного сезона 2016 – 2017 гг.</t>
  </si>
  <si>
    <t>Девочки 2003 г.р. и младше</t>
  </si>
  <si>
    <t>Гонка сильнейших</t>
  </si>
  <si>
    <t>На призы Фирстовой и Слезнова</t>
  </si>
  <si>
    <t>ЧиП посвященные памяти Бударина</t>
  </si>
  <si>
    <t>На призы Т.Хамитова</t>
  </si>
  <si>
    <t>ЧиП 3 тур</t>
  </si>
  <si>
    <t>скиатлон</t>
  </si>
  <si>
    <t>Спорт против наркотиков</t>
  </si>
  <si>
    <t>Орешкина Арина</t>
  </si>
  <si>
    <t>Гончарова Карина</t>
  </si>
  <si>
    <t>Чумак Анастасия</t>
  </si>
  <si>
    <t>ЦЛС</t>
  </si>
  <si>
    <t>Корбутова Анна</t>
  </si>
  <si>
    <t>Кондрашина Софья</t>
  </si>
  <si>
    <t>Снегирёва Василиса</t>
  </si>
  <si>
    <t>Антакова Анастасия</t>
  </si>
  <si>
    <t>Мальцева Дарья</t>
  </si>
  <si>
    <t>Самойлова Настя</t>
  </si>
  <si>
    <t>Варчак Ирэна</t>
  </si>
  <si>
    <t>Худорожкова Алина</t>
  </si>
  <si>
    <t>Медведева Мария</t>
  </si>
  <si>
    <t>Гальчина Елизавета</t>
  </si>
  <si>
    <t>Коверга Дарья</t>
  </si>
  <si>
    <t>Подлинова Светлана</t>
  </si>
  <si>
    <t>Базыгина Дарья</t>
  </si>
  <si>
    <t>Базыгина Елена</t>
  </si>
  <si>
    <t>Любацевич Алена</t>
  </si>
  <si>
    <t>Черлакский р-н</t>
  </si>
  <si>
    <t>Ковалева Екатерина</t>
  </si>
  <si>
    <t>Сор-я памяти Лушниковой</t>
  </si>
  <si>
    <t>Сатышева Лилия</t>
  </si>
  <si>
    <t>Шхалахова София</t>
  </si>
  <si>
    <t>Родионовская Полина</t>
  </si>
  <si>
    <t>Авангард</t>
  </si>
  <si>
    <t>Ващенко Екатерина</t>
  </si>
  <si>
    <t>Петушкова Виктория</t>
  </si>
  <si>
    <t>Коновалова Ксения</t>
  </si>
  <si>
    <t>Иванова Алина</t>
  </si>
  <si>
    <t>Кравцова Екатерина</t>
  </si>
  <si>
    <r>
      <rPr>
        <sz val="11"/>
        <color theme="1"/>
        <rFont val="Calibri"/>
        <family val="2"/>
        <charset val="204"/>
      </rPr>
      <t>*</t>
    </r>
    <r>
      <rPr>
        <sz val="8.8000000000000007"/>
        <color theme="1"/>
        <rFont val="Calibri"/>
        <family val="2"/>
        <charset val="204"/>
      </rPr>
      <t>обязательные соревнования</t>
    </r>
  </si>
  <si>
    <t>Девочки 2004 г.р. и младше</t>
  </si>
  <si>
    <t>лыжников – гонщиков Омской области спортивного сезона 2017 – 2018 гг.</t>
  </si>
  <si>
    <t>Куянова Екатерина</t>
  </si>
  <si>
    <t>Липина Алина</t>
  </si>
  <si>
    <t>Зуева Екатерина</t>
  </si>
  <si>
    <t>Фомкина Арина</t>
  </si>
  <si>
    <t>Еремеева Снежанна</t>
  </si>
  <si>
    <t>Павлюченко Оксана</t>
  </si>
  <si>
    <t>Колосова Мелина</t>
  </si>
  <si>
    <t>Сенина Анна</t>
  </si>
  <si>
    <t>Фомина Александра</t>
  </si>
  <si>
    <t>Тевризкий р-н</t>
  </si>
  <si>
    <t>Лобацевич Алена</t>
  </si>
  <si>
    <t>Зеленева Анна</t>
  </si>
  <si>
    <t>Муромцевский р-н</t>
  </si>
  <si>
    <t>Грещова Снежанна</t>
  </si>
  <si>
    <t>Шарова Екатерина</t>
  </si>
  <si>
    <t>Шадрина Виолетта</t>
  </si>
  <si>
    <t>Седлецкая Полина</t>
  </si>
  <si>
    <t>Шабалина Анна</t>
  </si>
  <si>
    <t>Бирюкова Софья</t>
  </si>
  <si>
    <t>классика</t>
  </si>
  <si>
    <t>*соревнования с удвоенным коэффициентом</t>
  </si>
  <si>
    <t>*обязательные соревнования</t>
  </si>
  <si>
    <t>Открытие</t>
  </si>
  <si>
    <t>Персьют</t>
  </si>
  <si>
    <t>Закрытие</t>
  </si>
  <si>
    <t>XXV праздник сел.шк.</t>
  </si>
  <si>
    <t>Всероссийские и зональные сор-я</t>
  </si>
  <si>
    <t>Соревнования Долганова В.</t>
  </si>
  <si>
    <t>Свободный</t>
  </si>
  <si>
    <t>Классический</t>
  </si>
  <si>
    <t>Спринт</t>
  </si>
  <si>
    <t>Отт Юлия</t>
  </si>
  <si>
    <t>Сыроежкина Екатерина</t>
  </si>
  <si>
    <t>Голованова Марина</t>
  </si>
  <si>
    <t>лыжников – гонщиков Омской области спортивного сезона 2018 – 2019 гг.</t>
  </si>
  <si>
    <t>Девочки 2005 г.р. и младше</t>
  </si>
  <si>
    <t>ЧиП 1 тур 3 этап</t>
  </si>
  <si>
    <t>Памяти воинов 30 отд.лыжной стрелковой бригады</t>
  </si>
  <si>
    <t>10 лучших соревнований по рейтингу</t>
  </si>
  <si>
    <t>*соревнования с утроенным коэффициентом</t>
  </si>
  <si>
    <t>Семенихина  Кристина</t>
  </si>
  <si>
    <t>Любинский</t>
  </si>
  <si>
    <t>Сазонова Анна</t>
  </si>
  <si>
    <t>Цымбал Елена</t>
  </si>
  <si>
    <t>Сорокина Софья</t>
  </si>
  <si>
    <t>Тарский</t>
  </si>
  <si>
    <t>Иванова Ярослава</t>
  </si>
  <si>
    <t>Дубинина Дарья</t>
  </si>
  <si>
    <t>ОблДЮСШ-Калачинск</t>
  </si>
  <si>
    <t>Мелехина Анастасия</t>
  </si>
  <si>
    <t>Алтынцева Александра</t>
  </si>
  <si>
    <t>Тогузбаева Амина</t>
  </si>
  <si>
    <t>Мякишева Анастасия</t>
  </si>
  <si>
    <t>Рожкова Вероника</t>
  </si>
  <si>
    <t>Яскевич Арина</t>
  </si>
  <si>
    <t>Азеева Маргарита</t>
  </si>
  <si>
    <t>Любич Елизавета</t>
  </si>
  <si>
    <t>Шербакуль</t>
  </si>
  <si>
    <t>Пиляева Кристина</t>
  </si>
  <si>
    <t>Шадрина Екатерина</t>
  </si>
  <si>
    <t>Батракова Алина</t>
  </si>
  <si>
    <t>Зайцева Полина</t>
  </si>
  <si>
    <t>Горьковский</t>
  </si>
  <si>
    <t>Запевалова Анна</t>
  </si>
  <si>
    <t>Абитеева Сара</t>
  </si>
  <si>
    <t>Толкачева Екатерина</t>
  </si>
  <si>
    <t>ОблДЮСШ-Пушкино</t>
  </si>
  <si>
    <t>Абраева София</t>
  </si>
  <si>
    <t>Нижнеомский р-н</t>
  </si>
  <si>
    <t>Девочки 2006 г.р. и младше</t>
  </si>
  <si>
    <t>лыжников – гонщиков Омской области спортивного сезона 2019 – 2020 гг.</t>
  </si>
  <si>
    <t>Чащина Дарья</t>
  </si>
  <si>
    <t>Баулина Анастасия</t>
  </si>
  <si>
    <t>Бернгард Диана</t>
  </si>
  <si>
    <t>Шерко Кристина</t>
  </si>
  <si>
    <t>Ермакова Ольга</t>
  </si>
  <si>
    <t>Бетина Дарья</t>
  </si>
  <si>
    <t>ОблДЮСШ-Муромцево</t>
  </si>
  <si>
    <t>ОблДЮСШ-Крутинка</t>
  </si>
  <si>
    <t>ОблДЮСШ-Азово</t>
  </si>
  <si>
    <t>Конради Полина</t>
  </si>
  <si>
    <t>Марченкова Алина</t>
  </si>
  <si>
    <t>Семенова Варвара</t>
  </si>
  <si>
    <t>Маточкина Маргарита</t>
  </si>
  <si>
    <t>Тарасова Ксения</t>
  </si>
  <si>
    <t>Патрина Алина</t>
  </si>
  <si>
    <t>1ю</t>
  </si>
  <si>
    <t>Клановец Мария</t>
  </si>
  <si>
    <t>Старикова Виктория</t>
  </si>
  <si>
    <t>Одесский</t>
  </si>
  <si>
    <t>Андрейчикова Мария</t>
  </si>
  <si>
    <t>Тевризкий</t>
  </si>
  <si>
    <t>Лопатина Ангелина</t>
  </si>
  <si>
    <t>Костюрина Кристина</t>
  </si>
  <si>
    <t>Лазуткина Злата</t>
  </si>
  <si>
    <t>Белявская Алиса</t>
  </si>
  <si>
    <t>Заворукина Лиана</t>
  </si>
  <si>
    <t>Азовский</t>
  </si>
  <si>
    <t>Чернозубова Полина</t>
  </si>
  <si>
    <t>Тах Анна</t>
  </si>
  <si>
    <t>Уляшева Екатерина</t>
  </si>
  <si>
    <t>Левина Анастасия</t>
  </si>
  <si>
    <t>Ратанина Александра</t>
  </si>
  <si>
    <t>лыжников – гонщиков Омской области спортивного сезона 2020 – 2021 гг.</t>
  </si>
  <si>
    <t>Девочки 2007-08 г.р.</t>
  </si>
  <si>
    <t>ЧиП 1 тур 1 этап</t>
  </si>
  <si>
    <t>ЧиП 1 тур 2 этап</t>
  </si>
  <si>
    <t>Чемпионат и первенство 2 тур</t>
  </si>
  <si>
    <t>Соревнования памяти Бударина</t>
  </si>
  <si>
    <t>Теплоухова Елизавета</t>
  </si>
  <si>
    <t>Крушнина Полина</t>
  </si>
  <si>
    <t>Федосова Софья</t>
  </si>
  <si>
    <t>Исилькульский</t>
  </si>
  <si>
    <t>Сакс  Софья</t>
  </si>
  <si>
    <t>Ткачева Дарья</t>
  </si>
  <si>
    <t>Бурухина Анастасия</t>
  </si>
  <si>
    <t>Шербакульский</t>
  </si>
  <si>
    <t>Говоркова Ксения</t>
  </si>
  <si>
    <t>Итог 1 тура</t>
  </si>
  <si>
    <t>Омский</t>
  </si>
  <si>
    <t>Середкина Диана</t>
  </si>
  <si>
    <t>Куканос Ульяна</t>
  </si>
  <si>
    <t>Торкунова Алина</t>
  </si>
  <si>
    <t>Фёдорова Альбина</t>
  </si>
  <si>
    <t>Воробьева Анастасия</t>
  </si>
  <si>
    <t>Дюсенбина Динара</t>
  </si>
  <si>
    <t>МОБУ</t>
  </si>
  <si>
    <t>Липинская Маргарита</t>
  </si>
  <si>
    <t>Муромцево</t>
  </si>
  <si>
    <t>Жилинская Виолетта</t>
  </si>
  <si>
    <t>Гнедая Дарья</t>
  </si>
  <si>
    <t>Девкина Юлия</t>
  </si>
  <si>
    <t>Мищенко Альбина</t>
  </si>
  <si>
    <t>Барабинск</t>
  </si>
  <si>
    <t>Рамазанова Елизавета</t>
  </si>
  <si>
    <t>Магденко Екатерина</t>
  </si>
  <si>
    <t>Пурмак Дарья</t>
  </si>
  <si>
    <t>Знаменский</t>
  </si>
  <si>
    <t>Бабкова Светлана</t>
  </si>
  <si>
    <t>Колотовкина Валерия</t>
  </si>
  <si>
    <t>Девочки 2008-09 г.р.</t>
  </si>
  <si>
    <t>лыжников – гонщиков Омской области спортивного сезона 2021 – 2022 гг.</t>
  </si>
  <si>
    <t>Андреева Александра</t>
  </si>
  <si>
    <t>Колотовкина Полина</t>
  </si>
  <si>
    <t>Михайлова Мария</t>
  </si>
  <si>
    <t>Виноградова Василиса</t>
  </si>
  <si>
    <t>Мелехина Виктория</t>
  </si>
  <si>
    <t>Новосибирск</t>
  </si>
  <si>
    <t>Елиссева Дарина</t>
  </si>
  <si>
    <t>Николаева Дарья</t>
  </si>
  <si>
    <t>Кальва Яна</t>
  </si>
  <si>
    <t>Федотова Янита</t>
  </si>
  <si>
    <t>Дудина Дарья</t>
  </si>
  <si>
    <t>Кива Дарья</t>
  </si>
  <si>
    <t>Дараева Александра</t>
  </si>
  <si>
    <t>Казанцева Полина</t>
  </si>
  <si>
    <t>Бохан Дарья</t>
  </si>
  <si>
    <t>Темникова Софья</t>
  </si>
  <si>
    <t>Крутикова Арина</t>
  </si>
  <si>
    <t>Невестенко Дарья</t>
  </si>
  <si>
    <t>Майер Елизавета</t>
  </si>
  <si>
    <t>Зюкова Наталья</t>
  </si>
  <si>
    <t>Лой Юлия</t>
  </si>
  <si>
    <t>Никитина Злата</t>
  </si>
  <si>
    <t>Бердюженко Екатерина</t>
  </si>
  <si>
    <t>Жилина Нелли</t>
  </si>
  <si>
    <t>Мальчихина Елизавета</t>
  </si>
  <si>
    <t>Гайдукова Анисья</t>
  </si>
  <si>
    <t>ЧиП 2 тур (февраль)</t>
  </si>
  <si>
    <t>ЧиП 1 тур (январь)</t>
  </si>
  <si>
    <t>Шанина Арина</t>
  </si>
  <si>
    <t>лыжников – гонщиков Омской области спортивного сезона 2022 – 2023 гг.</t>
  </si>
  <si>
    <t>Девочки 2009-10 г.р.</t>
  </si>
  <si>
    <t>Полушкина Маргарита</t>
  </si>
  <si>
    <t>Шаповалова Ольга</t>
  </si>
  <si>
    <t>Красноярка</t>
  </si>
  <si>
    <t>Королева Алена</t>
  </si>
  <si>
    <t>Былинская Ксения</t>
  </si>
  <si>
    <t>Новотроицк</t>
  </si>
  <si>
    <t>Брагина Дарья</t>
  </si>
  <si>
    <t>Баранова София</t>
  </si>
  <si>
    <t>Сивкевич Вера</t>
  </si>
  <si>
    <t>Нижнеомский</t>
  </si>
  <si>
    <t>Белозерова София</t>
  </si>
  <si>
    <t>Сергеева Виктория</t>
  </si>
  <si>
    <t>Семенихина Валерия</t>
  </si>
  <si>
    <t>Шперлинг Диана</t>
  </si>
  <si>
    <t>Воронкова Юлия</t>
  </si>
  <si>
    <t>Оконешниково</t>
  </si>
  <si>
    <t>Хисямова Елена</t>
  </si>
  <si>
    <t>Исилькуль</t>
  </si>
  <si>
    <t>Итог за все туры</t>
  </si>
  <si>
    <t>Аква Виталина</t>
  </si>
  <si>
    <t>спринт</t>
  </si>
  <si>
    <t>Суродеева Наталья</t>
  </si>
  <si>
    <t>Кобец Софья</t>
  </si>
  <si>
    <t>Искарадова Анастасия</t>
  </si>
  <si>
    <t>Минх Ксения</t>
  </si>
  <si>
    <t>Азово</t>
  </si>
  <si>
    <t>Чепурнова Варвара</t>
  </si>
  <si>
    <t>Евстратенко Александра</t>
  </si>
  <si>
    <t>Розина Маргарита</t>
  </si>
  <si>
    <t>Иващенко Александра</t>
  </si>
  <si>
    <t>Линдигрин Ева</t>
  </si>
  <si>
    <t>Кормиловский</t>
  </si>
  <si>
    <t>Кувшинова Дарья</t>
  </si>
  <si>
    <t>Шохтина Ксения</t>
  </si>
  <si>
    <t>Крутинка</t>
  </si>
  <si>
    <t>Хаменок Полина</t>
  </si>
  <si>
    <t>Федотова Алина</t>
  </si>
  <si>
    <t>лыжников – гонщиков Омской области спортивного сезона 2023 – 2024 гг.</t>
  </si>
  <si>
    <t>Девочки 2010-11 г.р.</t>
  </si>
  <si>
    <t>Коченгина Полина</t>
  </si>
  <si>
    <t>Попатенко Елизавета</t>
  </si>
  <si>
    <t>Фомкина Вероника</t>
  </si>
  <si>
    <t>Федорова София</t>
  </si>
  <si>
    <t>Мендубаева Самийя</t>
  </si>
  <si>
    <t>Шульгина Полина</t>
  </si>
  <si>
    <t>Клинг Юлия</t>
  </si>
  <si>
    <t>Лисина Ангелина</t>
  </si>
  <si>
    <t>Горькая Виктория</t>
  </si>
  <si>
    <t>ЦМПФКиС</t>
  </si>
  <si>
    <t>Сенчук Елизавета</t>
  </si>
  <si>
    <t>Шербакульская</t>
  </si>
  <si>
    <t>Лондарь Нелли</t>
  </si>
  <si>
    <t>Бербрих Анастасия</t>
  </si>
  <si>
    <t>Алексеенок Виктория</t>
  </si>
  <si>
    <t>Седельниковский</t>
  </si>
  <si>
    <t>Басич Кристина</t>
  </si>
  <si>
    <t>Москаленский</t>
  </si>
  <si>
    <t>Бобровская Арина</t>
  </si>
  <si>
    <t>Жиленкова Анфиса</t>
  </si>
  <si>
    <t>Захарова Екатерина</t>
  </si>
  <si>
    <t>На призы Альпийской</t>
  </si>
  <si>
    <t>Кобзева София</t>
  </si>
  <si>
    <t>Семенова Арина</t>
  </si>
  <si>
    <t>Чаны</t>
  </si>
  <si>
    <t>Дятчина Анна</t>
  </si>
  <si>
    <t>Ковина Виктория</t>
  </si>
  <si>
    <t>Ковалева Мария</t>
  </si>
  <si>
    <t>Чванько Дарья</t>
  </si>
  <si>
    <t>Павлоградский</t>
  </si>
  <si>
    <t>Иванова Елизавета</t>
  </si>
  <si>
    <t>Сараева Екатерина</t>
  </si>
  <si>
    <t>Томина Анастасия</t>
  </si>
  <si>
    <t>Лыжероллеры</t>
  </si>
  <si>
    <t>Писарева Ульяна</t>
  </si>
  <si>
    <t>ОблСШ</t>
  </si>
  <si>
    <t>Емец Ксения</t>
  </si>
  <si>
    <t>Кадынина Алена</t>
  </si>
  <si>
    <t>Вологина Полина</t>
  </si>
  <si>
    <t>Прусс Маргарита</t>
  </si>
  <si>
    <t>Жорова Ксения</t>
  </si>
  <si>
    <t>лыжников – гонщиков Омской области спортивного сезона 2024 – 2025 гг.</t>
  </si>
  <si>
    <t>Девочки 2011-12 г.р.</t>
  </si>
  <si>
    <t>Церр Анастасия</t>
  </si>
  <si>
    <t>Урасова Екатерина</t>
  </si>
  <si>
    <t>Метелева Ксения</t>
  </si>
  <si>
    <t>Артамонова Алиса</t>
  </si>
  <si>
    <t>Сазонова Анастасия</t>
  </si>
  <si>
    <t>Семёнова Дарья</t>
  </si>
  <si>
    <t>Литвинцева Валерия</t>
  </si>
  <si>
    <t>Аксенова Анна</t>
  </si>
  <si>
    <t>Новотроицкое</t>
  </si>
  <si>
    <t>Воробьева Алина</t>
  </si>
  <si>
    <t>Боганова Арина</t>
  </si>
  <si>
    <t>Федорова Валерия</t>
  </si>
  <si>
    <t>Тевриз</t>
  </si>
  <si>
    <t>Академия биатлона</t>
  </si>
  <si>
    <t>Безрук Ирина</t>
  </si>
  <si>
    <t>Дмитриченкова Дарья</t>
  </si>
  <si>
    <t>Вагнер Дарья</t>
  </si>
  <si>
    <t>Беннер Ксения</t>
  </si>
  <si>
    <t>Кулинич Анастасия</t>
  </si>
  <si>
    <t>Бударина</t>
  </si>
  <si>
    <t>Посохова Татьяна</t>
  </si>
  <si>
    <t>Геворгян Инесса</t>
  </si>
  <si>
    <t>Колесник Мария</t>
  </si>
  <si>
    <t>Ситдикова Регина</t>
  </si>
  <si>
    <t>Козун Дарья</t>
  </si>
  <si>
    <t>Москаленский р-н</t>
  </si>
  <si>
    <t>Устюгова Анастасия</t>
  </si>
  <si>
    <t>Калачинск</t>
  </si>
  <si>
    <t>Покалюхина Милена</t>
  </si>
  <si>
    <t>Зинич Лидия</t>
  </si>
  <si>
    <t>Омский р-н</t>
  </si>
  <si>
    <t>Сергеева Яна</t>
  </si>
  <si>
    <t>Знаменский р-н</t>
  </si>
  <si>
    <t>Малыгина Милена</t>
  </si>
  <si>
    <t>Большереченский</t>
  </si>
  <si>
    <t>Янышевская Кристина</t>
  </si>
  <si>
    <t>Таврический</t>
  </si>
  <si>
    <t>Уколова Карина</t>
  </si>
  <si>
    <t>Соре. Егоровой, Томск</t>
  </si>
  <si>
    <t>Соре-я Барановой</t>
  </si>
  <si>
    <t>Девочки 2012-13 г.р.</t>
  </si>
  <si>
    <t>лыжников – гонщиков Омской области спортивного сезона 2025 – 2026 гг.</t>
  </si>
  <si>
    <t>Игнашина Елена</t>
  </si>
  <si>
    <t>Михайлова Малика</t>
  </si>
  <si>
    <t>Рябченко Полина</t>
  </si>
  <si>
    <t>Игнашина Эльза</t>
  </si>
  <si>
    <t>Татарский</t>
  </si>
  <si>
    <t>Понамарева Мария</t>
  </si>
  <si>
    <t>Силакадзе София</t>
  </si>
  <si>
    <t>Козлович Виктория</t>
  </si>
  <si>
    <t>Крутинский</t>
  </si>
  <si>
    <t>Камагорова Арина</t>
  </si>
  <si>
    <t>Худолей Анастасия</t>
  </si>
  <si>
    <t>Мендубаева Анель</t>
  </si>
  <si>
    <t>Овсянкина Екатерина</t>
  </si>
  <si>
    <t>Галич Виктория</t>
  </si>
  <si>
    <t>Омский район</t>
  </si>
  <si>
    <t>Барышникова Татьяна</t>
  </si>
  <si>
    <t>Шувалова Юлия</t>
  </si>
  <si>
    <t>Оконешниковский</t>
  </si>
  <si>
    <t>Антипенко Арина</t>
  </si>
  <si>
    <t>Рябова Елизавета</t>
  </si>
  <si>
    <t>Инд.гонка</t>
  </si>
  <si>
    <t>Закрытие в Альпийской</t>
  </si>
  <si>
    <t>Памяти Слезнова</t>
  </si>
  <si>
    <t>Романенко</t>
  </si>
  <si>
    <t>Крутогорская</t>
  </si>
  <si>
    <t>Демьянова Виктория</t>
  </si>
  <si>
    <t>Устюгова Екатерина</t>
  </si>
  <si>
    <t>Кемерово, Бессмерных</t>
  </si>
  <si>
    <t>Штербаченко Тамила</t>
  </si>
  <si>
    <t>Портянко Евгения</t>
  </si>
  <si>
    <t>Расщупкина Анастасия</t>
  </si>
  <si>
    <t>Чановская</t>
  </si>
  <si>
    <t>Трохина Маргарита</t>
  </si>
  <si>
    <t>Мартынова Анжела</t>
  </si>
  <si>
    <t>Копылова Арина</t>
  </si>
  <si>
    <t>Карасева Алия</t>
  </si>
  <si>
    <t>Желтухина Варвара</t>
  </si>
  <si>
    <t>Черепанова Варвара</t>
  </si>
  <si>
    <t>Гацуца Елена</t>
  </si>
  <si>
    <t>лыжников – гонщиков Омской области спортивного сезона 2026 – 2027 гг.</t>
  </si>
  <si>
    <t>ЧиП 1 этап</t>
  </si>
  <si>
    <t>Лыжероллеры св.стиль</t>
  </si>
  <si>
    <t>Лыжероллеры кл.стиль</t>
  </si>
  <si>
    <t>ЧиП 2 этап</t>
  </si>
  <si>
    <t>Итог за 2 этапа</t>
  </si>
  <si>
    <t>Остроушко Дарья</t>
  </si>
  <si>
    <t>Василенко Ксения</t>
  </si>
  <si>
    <t>Белая Ксения</t>
  </si>
  <si>
    <t>Пашкова Карина</t>
  </si>
  <si>
    <t>Батракова Евгения</t>
  </si>
  <si>
    <t>Майер Алиса</t>
  </si>
  <si>
    <t>Шабалина Варвара</t>
  </si>
  <si>
    <t>Скворцова Дарья</t>
  </si>
  <si>
    <t>Богатова Полина</t>
  </si>
  <si>
    <t>Гиль Елизавета</t>
  </si>
  <si>
    <t>Леонгард Алена</t>
  </si>
  <si>
    <t>Метелева Татьяна</t>
  </si>
  <si>
    <t>Толмачева Дарья</t>
  </si>
  <si>
    <t>Компаниец Арина</t>
  </si>
  <si>
    <t>Горькая Маргарита</t>
  </si>
  <si>
    <t xml:space="preserve">Смыслова Ярослава </t>
  </si>
  <si>
    <t>Гордеева Мирослава</t>
  </si>
  <si>
    <t>Кладиева Маргарита</t>
  </si>
  <si>
    <t>Кахира Елизавета</t>
  </si>
  <si>
    <t>Лычкова Варвара</t>
  </si>
  <si>
    <t>Стреленко Маргарита</t>
  </si>
  <si>
    <t>Цырульник Вероника</t>
  </si>
  <si>
    <t>Михеева Мария</t>
  </si>
  <si>
    <t>Зворыкина Галина</t>
  </si>
  <si>
    <t>Коваль Валерия</t>
  </si>
  <si>
    <t>Долинная Варвара</t>
  </si>
  <si>
    <t>Синица София</t>
  </si>
  <si>
    <t>Девочки 2013-14 г.р (13-14 лет).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</si>
</sst>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AF1DD"/>
        <bgColor rgb="FF000000"/>
      </patternFill>
    </fill>
    <fill>
      <patternFill patternType="solid">
        <fgColor rgb="FFF2DDD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FFCC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E5E0EC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textRotation="180" wrapText="1"/>
    </xf>
    <xf numFmtId="0" fontId="3" fillId="3" borderId="9" xfId="0" applyFont="1" applyFill="1" applyBorder="1" applyAlignment="1">
      <alignment horizontal="center" vertical="center" textRotation="180" wrapText="1"/>
    </xf>
    <xf numFmtId="0" fontId="3" fillId="4" borderId="8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0" fillId="5" borderId="0" xfId="0" applyFill="1"/>
    <xf numFmtId="0" fontId="3" fillId="2" borderId="0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textRotation="180" wrapText="1"/>
    </xf>
    <xf numFmtId="0" fontId="6" fillId="6" borderId="1" xfId="0" applyFont="1" applyFill="1" applyBorder="1" applyAlignment="1">
      <alignment horizontal="center" vertical="center" textRotation="180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textRotation="180" wrapText="1"/>
    </xf>
    <xf numFmtId="0" fontId="3" fillId="8" borderId="0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/>
    </xf>
    <xf numFmtId="0" fontId="3" fillId="3" borderId="12" xfId="0" applyFont="1" applyFill="1" applyBorder="1"/>
    <xf numFmtId="0" fontId="0" fillId="3" borderId="12" xfId="0" applyFont="1" applyFill="1" applyBorder="1" applyAlignment="1">
      <alignment horizontal="center"/>
    </xf>
    <xf numFmtId="0" fontId="0" fillId="8" borderId="12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8" borderId="6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8" fillId="8" borderId="0" xfId="0" applyFont="1" applyFill="1"/>
    <xf numFmtId="0" fontId="3" fillId="5" borderId="1" xfId="0" applyFont="1" applyFill="1" applyBorder="1" applyAlignment="1">
      <alignment horizontal="center"/>
    </xf>
    <xf numFmtId="0" fontId="0" fillId="8" borderId="0" xfId="0" applyFill="1"/>
    <xf numFmtId="0" fontId="3" fillId="8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8" borderId="1" xfId="0" applyFont="1" applyFill="1" applyBorder="1" applyAlignment="1">
      <alignment horizontal="center" vertical="center" textRotation="180" wrapText="1"/>
    </xf>
    <xf numFmtId="0" fontId="5" fillId="8" borderId="9" xfId="0" applyFont="1" applyFill="1" applyBorder="1" applyAlignment="1">
      <alignment horizontal="center" vertical="center" textRotation="180" wrapText="1"/>
    </xf>
    <xf numFmtId="0" fontId="6" fillId="8" borderId="1" xfId="0" applyFont="1" applyFill="1" applyBorder="1" applyAlignment="1">
      <alignment vertical="center" textRotation="180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textRotation="180" wrapText="1"/>
    </xf>
    <xf numFmtId="0" fontId="6" fillId="8" borderId="1" xfId="0" applyFont="1" applyFill="1" applyBorder="1" applyAlignment="1">
      <alignment horizontal="center" vertical="center" textRotation="180" wrapText="1"/>
    </xf>
    <xf numFmtId="0" fontId="6" fillId="8" borderId="24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 vertical="center" textRotation="180" wrapText="1"/>
    </xf>
    <xf numFmtId="0" fontId="3" fillId="8" borderId="13" xfId="0" applyFont="1" applyFill="1" applyBorder="1" applyAlignment="1">
      <alignment horizontal="center"/>
    </xf>
    <xf numFmtId="0" fontId="6" fillId="9" borderId="16" xfId="0" applyFont="1" applyFill="1" applyBorder="1" applyAlignment="1">
      <alignment horizontal="center" vertical="center" textRotation="180" wrapText="1"/>
    </xf>
    <xf numFmtId="0" fontId="7" fillId="9" borderId="29" xfId="0" applyFont="1" applyFill="1" applyBorder="1" applyAlignment="1">
      <alignment vertical="center" textRotation="180"/>
    </xf>
    <xf numFmtId="0" fontId="3" fillId="9" borderId="26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11" fillId="8" borderId="0" xfId="0" applyFont="1" applyFill="1"/>
    <xf numFmtId="0" fontId="11" fillId="9" borderId="0" xfId="0" applyFont="1" applyFill="1" applyBorder="1"/>
    <xf numFmtId="0" fontId="0" fillId="9" borderId="0" xfId="0" applyFill="1"/>
    <xf numFmtId="0" fontId="3" fillId="8" borderId="1" xfId="0" applyFont="1" applyFill="1" applyBorder="1"/>
    <xf numFmtId="0" fontId="7" fillId="8" borderId="13" xfId="0" applyFont="1" applyFill="1" applyBorder="1" applyAlignment="1">
      <alignment horizontal="center" vertical="center" textRotation="180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8" borderId="12" xfId="0" applyFont="1" applyFill="1" applyBorder="1"/>
    <xf numFmtId="0" fontId="3" fillId="8" borderId="1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9" borderId="33" xfId="0" applyFont="1" applyFill="1" applyBorder="1" applyAlignment="1">
      <alignment horizontal="center"/>
    </xf>
    <xf numFmtId="0" fontId="3" fillId="9" borderId="34" xfId="0" applyFont="1" applyFill="1" applyBorder="1" applyAlignment="1">
      <alignment horizontal="center"/>
    </xf>
    <xf numFmtId="0" fontId="3" fillId="8" borderId="3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8" borderId="3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textRotation="180" wrapText="1"/>
    </xf>
    <xf numFmtId="0" fontId="6" fillId="8" borderId="1" xfId="0" applyFont="1" applyFill="1" applyBorder="1" applyAlignment="1">
      <alignment horizontal="center" vertical="center" wrapText="1"/>
    </xf>
    <xf numFmtId="0" fontId="0" fillId="10" borderId="0" xfId="0" applyFill="1"/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 vertical="center" textRotation="180" wrapText="1"/>
    </xf>
    <xf numFmtId="0" fontId="6" fillId="9" borderId="28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textRotation="180" wrapText="1"/>
    </xf>
    <xf numFmtId="0" fontId="6" fillId="8" borderId="11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8" borderId="31" xfId="0" applyFont="1" applyFill="1" applyBorder="1" applyAlignment="1">
      <alignment horizontal="center" vertical="center" textRotation="180" wrapText="1"/>
    </xf>
    <xf numFmtId="0" fontId="3" fillId="8" borderId="31" xfId="0" applyFont="1" applyFill="1" applyBorder="1" applyAlignment="1">
      <alignment horizontal="center" vertical="center" textRotation="180" wrapText="1"/>
    </xf>
    <xf numFmtId="0" fontId="3" fillId="10" borderId="31" xfId="0" applyFont="1" applyFill="1" applyBorder="1" applyAlignment="1">
      <alignment horizontal="center" vertical="center" textRotation="180" wrapText="1"/>
    </xf>
    <xf numFmtId="0" fontId="3" fillId="9" borderId="31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0" fillId="5" borderId="31" xfId="0" applyFill="1" applyBorder="1"/>
    <xf numFmtId="0" fontId="3" fillId="7" borderId="3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8" borderId="0" xfId="0" applyFont="1" applyFill="1" applyBorder="1"/>
    <xf numFmtId="0" fontId="3" fillId="8" borderId="0" xfId="0" applyFont="1" applyFill="1" applyBorder="1" applyAlignment="1">
      <alignment horizontal="center"/>
    </xf>
    <xf numFmtId="0" fontId="3" fillId="10" borderId="0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 textRotation="180" wrapText="1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textRotation="180" wrapText="1"/>
    </xf>
    <xf numFmtId="0" fontId="7" fillId="12" borderId="1" xfId="0" applyFont="1" applyFill="1" applyBorder="1" applyAlignment="1">
      <alignment horizontal="center" vertical="center" textRotation="180" wrapText="1"/>
    </xf>
    <xf numFmtId="0" fontId="6" fillId="12" borderId="1" xfId="0" applyFont="1" applyFill="1" applyBorder="1" applyAlignment="1">
      <alignment vertical="center" textRotation="180" wrapText="1"/>
    </xf>
    <xf numFmtId="0" fontId="7" fillId="13" borderId="1" xfId="0" applyFont="1" applyFill="1" applyBorder="1" applyAlignment="1">
      <alignment horizontal="center" vertical="center" textRotation="180" wrapText="1"/>
    </xf>
    <xf numFmtId="0" fontId="6" fillId="13" borderId="1" xfId="0" applyFont="1" applyFill="1" applyBorder="1" applyAlignment="1">
      <alignment vertical="center" textRotation="180" wrapText="1"/>
    </xf>
    <xf numFmtId="0" fontId="6" fillId="13" borderId="1" xfId="0" applyFont="1" applyFill="1" applyBorder="1" applyAlignment="1">
      <alignment horizontal="center" vertical="center" textRotation="180" wrapText="1"/>
    </xf>
    <xf numFmtId="0" fontId="7" fillId="14" borderId="1" xfId="0" applyFont="1" applyFill="1" applyBorder="1" applyAlignment="1">
      <alignment horizontal="center" vertical="center" textRotation="180" wrapText="1"/>
    </xf>
    <xf numFmtId="0" fontId="13" fillId="0" borderId="1" xfId="0" applyFont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textRotation="180" wrapText="1"/>
    </xf>
    <xf numFmtId="0" fontId="13" fillId="13" borderId="1" xfId="0" applyFont="1" applyFill="1" applyBorder="1" applyAlignment="1">
      <alignment horizontal="center" vertical="center" textRotation="180" wrapText="1"/>
    </xf>
    <xf numFmtId="0" fontId="13" fillId="14" borderId="1" xfId="0" applyFont="1" applyFill="1" applyBorder="1" applyAlignment="1">
      <alignment horizontal="center" vertical="center" textRotation="180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8" fillId="16" borderId="1" xfId="0" applyFont="1" applyFill="1" applyBorder="1"/>
    <xf numFmtId="0" fontId="13" fillId="13" borderId="1" xfId="0" applyFont="1" applyFill="1" applyBorder="1" applyAlignment="1">
      <alignment horizontal="center"/>
    </xf>
    <xf numFmtId="0" fontId="13" fillId="13" borderId="1" xfId="0" applyFont="1" applyFill="1" applyBorder="1"/>
    <xf numFmtId="0" fontId="13" fillId="12" borderId="1" xfId="0" applyFont="1" applyFill="1" applyBorder="1"/>
    <xf numFmtId="0" fontId="13" fillId="14" borderId="1" xfId="0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13" fillId="15" borderId="1" xfId="0" applyFont="1" applyFill="1" applyBorder="1" applyAlignment="1">
      <alignment horizontal="center"/>
    </xf>
    <xf numFmtId="0" fontId="13" fillId="16" borderId="1" xfId="0" applyFont="1" applyFill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8" fillId="0" borderId="0" xfId="0" applyFont="1" applyBorder="1"/>
    <xf numFmtId="0" fontId="15" fillId="17" borderId="0" xfId="0" applyFont="1" applyFill="1" applyBorder="1"/>
    <xf numFmtId="0" fontId="8" fillId="17" borderId="0" xfId="0" applyFont="1" applyFill="1" applyBorder="1"/>
    <xf numFmtId="0" fontId="8" fillId="0" borderId="0" xfId="0" applyFont="1" applyBorder="1" applyAlignment="1">
      <alignment horizontal="center"/>
    </xf>
    <xf numFmtId="0" fontId="8" fillId="14" borderId="0" xfId="0" applyFont="1" applyFill="1" applyBorder="1"/>
    <xf numFmtId="0" fontId="12" fillId="0" borderId="0" xfId="0" applyFont="1" applyBorder="1" applyAlignment="1">
      <alignment wrapText="1"/>
    </xf>
    <xf numFmtId="0" fontId="12" fillId="0" borderId="0" xfId="0" applyFont="1" applyBorder="1" applyAlignment="1"/>
    <xf numFmtId="0" fontId="12" fillId="0" borderId="40" xfId="0" applyFont="1" applyBorder="1" applyAlignment="1"/>
    <xf numFmtId="0" fontId="6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textRotation="180" wrapText="1"/>
    </xf>
    <xf numFmtId="0" fontId="4" fillId="0" borderId="1" xfId="0" applyFont="1" applyBorder="1"/>
    <xf numFmtId="0" fontId="6" fillId="13" borderId="1" xfId="0" applyFont="1" applyFill="1" applyBorder="1" applyAlignment="1">
      <alignment horizontal="center" vertical="center" wrapText="1"/>
    </xf>
    <xf numFmtId="0" fontId="13" fillId="18" borderId="1" xfId="0" applyFont="1" applyFill="1" applyBorder="1" applyAlignment="1">
      <alignment horizontal="center"/>
    </xf>
    <xf numFmtId="0" fontId="6" fillId="18" borderId="1" xfId="0" applyFont="1" applyFill="1" applyBorder="1" applyAlignment="1">
      <alignment horizontal="center" vertical="center" textRotation="180" wrapText="1"/>
    </xf>
    <xf numFmtId="0" fontId="7" fillId="18" borderId="1" xfId="0" applyFont="1" applyFill="1" applyBorder="1" applyAlignment="1">
      <alignment horizontal="center" vertical="center" textRotation="180" wrapText="1"/>
    </xf>
    <xf numFmtId="0" fontId="13" fillId="0" borderId="31" xfId="0" applyFont="1" applyBorder="1" applyAlignment="1">
      <alignment horizontal="center" vertical="center" wrapText="1"/>
    </xf>
    <xf numFmtId="0" fontId="13" fillId="12" borderId="31" xfId="0" applyFont="1" applyFill="1" applyBorder="1" applyAlignment="1">
      <alignment horizontal="center" vertical="center" wrapText="1"/>
    </xf>
    <xf numFmtId="0" fontId="13" fillId="13" borderId="31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 textRotation="180" wrapText="1"/>
    </xf>
    <xf numFmtId="0" fontId="13" fillId="13" borderId="31" xfId="0" applyFont="1" applyFill="1" applyBorder="1" applyAlignment="1">
      <alignment horizontal="center" vertical="center" textRotation="180" wrapText="1"/>
    </xf>
    <xf numFmtId="0" fontId="13" fillId="14" borderId="31" xfId="0" applyFont="1" applyFill="1" applyBorder="1" applyAlignment="1">
      <alignment horizontal="center" vertical="center" textRotation="180" wrapText="1"/>
    </xf>
    <xf numFmtId="0" fontId="13" fillId="18" borderId="31" xfId="0" applyFont="1" applyFill="1" applyBorder="1" applyAlignment="1">
      <alignment horizontal="center" vertical="center" wrapText="1"/>
    </xf>
    <xf numFmtId="0" fontId="13" fillId="14" borderId="31" xfId="0" applyFont="1" applyFill="1" applyBorder="1" applyAlignment="1">
      <alignment horizontal="center" vertical="center" wrapText="1"/>
    </xf>
    <xf numFmtId="0" fontId="13" fillId="15" borderId="31" xfId="0" applyFont="1" applyFill="1" applyBorder="1" applyAlignment="1">
      <alignment horizontal="center" vertical="center" wrapText="1"/>
    </xf>
    <xf numFmtId="0" fontId="8" fillId="16" borderId="31" xfId="0" applyFont="1" applyFill="1" applyBorder="1"/>
    <xf numFmtId="0" fontId="13" fillId="12" borderId="12" xfId="0" applyFont="1" applyFill="1" applyBorder="1"/>
    <xf numFmtId="0" fontId="13" fillId="13" borderId="12" xfId="0" applyFont="1" applyFill="1" applyBorder="1"/>
    <xf numFmtId="0" fontId="13" fillId="13" borderId="12" xfId="0" applyFont="1" applyFill="1" applyBorder="1" applyAlignment="1">
      <alignment horizontal="center"/>
    </xf>
    <xf numFmtId="0" fontId="13" fillId="14" borderId="12" xfId="0" applyFont="1" applyFill="1" applyBorder="1" applyAlignment="1">
      <alignment horizontal="center"/>
    </xf>
    <xf numFmtId="0" fontId="13" fillId="12" borderId="12" xfId="0" applyFont="1" applyFill="1" applyBorder="1" applyAlignment="1">
      <alignment horizontal="center"/>
    </xf>
    <xf numFmtId="0" fontId="13" fillId="18" borderId="12" xfId="0" applyFont="1" applyFill="1" applyBorder="1" applyAlignment="1">
      <alignment horizontal="center"/>
    </xf>
    <xf numFmtId="0" fontId="13" fillId="15" borderId="12" xfId="0" applyFont="1" applyFill="1" applyBorder="1" applyAlignment="1">
      <alignment horizontal="center"/>
    </xf>
    <xf numFmtId="0" fontId="13" fillId="16" borderId="12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3" fillId="12" borderId="3" xfId="0" applyFont="1" applyFill="1" applyBorder="1"/>
    <xf numFmtId="0" fontId="13" fillId="13" borderId="3" xfId="0" applyFont="1" applyFill="1" applyBorder="1"/>
    <xf numFmtId="0" fontId="13" fillId="13" borderId="3" xfId="0" applyFont="1" applyFill="1" applyBorder="1" applyAlignment="1">
      <alignment horizontal="center"/>
    </xf>
    <xf numFmtId="0" fontId="13" fillId="14" borderId="3" xfId="0" applyFont="1" applyFill="1" applyBorder="1" applyAlignment="1">
      <alignment horizontal="center"/>
    </xf>
    <xf numFmtId="0" fontId="13" fillId="12" borderId="3" xfId="0" applyFont="1" applyFill="1" applyBorder="1" applyAlignment="1">
      <alignment horizontal="center"/>
    </xf>
    <xf numFmtId="0" fontId="13" fillId="18" borderId="3" xfId="0" applyFont="1" applyFill="1" applyBorder="1" applyAlignment="1">
      <alignment horizontal="center"/>
    </xf>
    <xf numFmtId="0" fontId="13" fillId="15" borderId="3" xfId="0" applyFont="1" applyFill="1" applyBorder="1" applyAlignment="1">
      <alignment horizontal="center"/>
    </xf>
    <xf numFmtId="0" fontId="13" fillId="16" borderId="3" xfId="0" applyFont="1" applyFill="1" applyBorder="1" applyAlignment="1">
      <alignment horizontal="center"/>
    </xf>
    <xf numFmtId="0" fontId="13" fillId="12" borderId="4" xfId="0" applyFont="1" applyFill="1" applyBorder="1" applyAlignment="1">
      <alignment horizontal="center"/>
    </xf>
    <xf numFmtId="0" fontId="13" fillId="0" borderId="16" xfId="0" applyFont="1" applyBorder="1"/>
    <xf numFmtId="0" fontId="13" fillId="12" borderId="29" xfId="0" applyFont="1" applyFill="1" applyBorder="1" applyAlignment="1">
      <alignment horizontal="center"/>
    </xf>
    <xf numFmtId="0" fontId="3" fillId="0" borderId="5" xfId="0" applyFont="1" applyBorder="1"/>
    <xf numFmtId="0" fontId="13" fillId="12" borderId="6" xfId="0" applyFont="1" applyFill="1" applyBorder="1"/>
    <xf numFmtId="0" fontId="13" fillId="13" borderId="6" xfId="0" applyFont="1" applyFill="1" applyBorder="1"/>
    <xf numFmtId="0" fontId="13" fillId="13" borderId="6" xfId="0" applyFont="1" applyFill="1" applyBorder="1" applyAlignment="1">
      <alignment horizontal="center"/>
    </xf>
    <xf numFmtId="0" fontId="13" fillId="14" borderId="6" xfId="0" applyFont="1" applyFill="1" applyBorder="1" applyAlignment="1">
      <alignment horizontal="center"/>
    </xf>
    <xf numFmtId="0" fontId="13" fillId="12" borderId="6" xfId="0" applyFont="1" applyFill="1" applyBorder="1" applyAlignment="1">
      <alignment horizontal="center"/>
    </xf>
    <xf numFmtId="0" fontId="13" fillId="18" borderId="6" xfId="0" applyFont="1" applyFill="1" applyBorder="1" applyAlignment="1">
      <alignment horizontal="center"/>
    </xf>
    <xf numFmtId="0" fontId="13" fillId="15" borderId="6" xfId="0" applyFont="1" applyFill="1" applyBorder="1" applyAlignment="1">
      <alignment horizontal="center"/>
    </xf>
    <xf numFmtId="0" fontId="13" fillId="16" borderId="6" xfId="0" applyFont="1" applyFill="1" applyBorder="1" applyAlignment="1">
      <alignment horizontal="center"/>
    </xf>
    <xf numFmtId="0" fontId="13" fillId="12" borderId="7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textRotation="180" wrapText="1"/>
    </xf>
    <xf numFmtId="0" fontId="6" fillId="1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19" borderId="31" xfId="0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/>
    </xf>
    <xf numFmtId="0" fontId="13" fillId="19" borderId="12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 vertical="center" textRotation="180" wrapText="1"/>
    </xf>
    <xf numFmtId="0" fontId="7" fillId="19" borderId="1" xfId="0" applyFont="1" applyFill="1" applyBorder="1" applyAlignment="1">
      <alignment horizontal="center" vertical="center" textRotation="180" wrapText="1"/>
    </xf>
    <xf numFmtId="0" fontId="3" fillId="0" borderId="12" xfId="0" applyFont="1" applyBorder="1" applyAlignment="1">
      <alignment horizontal="center" vertical="center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13" fillId="19" borderId="3" xfId="0" applyFont="1" applyFill="1" applyBorder="1" applyAlignment="1">
      <alignment horizontal="center"/>
    </xf>
    <xf numFmtId="0" fontId="3" fillId="0" borderId="16" xfId="0" applyFont="1" applyBorder="1"/>
    <xf numFmtId="0" fontId="3" fillId="0" borderId="6" xfId="0" applyFont="1" applyBorder="1" applyAlignment="1">
      <alignment horizontal="center" vertical="center"/>
    </xf>
    <xf numFmtId="0" fontId="13" fillId="19" borderId="6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textRotation="180" wrapText="1"/>
    </xf>
    <xf numFmtId="0" fontId="6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 textRotation="180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2" fillId="0" borderId="40" xfId="0" applyFont="1" applyBorder="1" applyAlignment="1">
      <alignment horizontal="center"/>
    </xf>
    <xf numFmtId="0" fontId="13" fillId="20" borderId="1" xfId="0" applyFont="1" applyFill="1" applyBorder="1" applyAlignment="1">
      <alignment horizontal="center"/>
    </xf>
    <xf numFmtId="0" fontId="13" fillId="20" borderId="12" xfId="0" applyFont="1" applyFill="1" applyBorder="1" applyAlignment="1">
      <alignment horizontal="center"/>
    </xf>
    <xf numFmtId="0" fontId="13" fillId="19" borderId="31" xfId="0" applyFont="1" applyFill="1" applyBorder="1" applyAlignment="1">
      <alignment horizontal="center" vertical="center" textRotation="180" wrapText="1"/>
    </xf>
    <xf numFmtId="0" fontId="0" fillId="3" borderId="0" xfId="0" applyFill="1"/>
    <xf numFmtId="0" fontId="13" fillId="20" borderId="3" xfId="0" applyFont="1" applyFill="1" applyBorder="1" applyAlignment="1">
      <alignment horizontal="center"/>
    </xf>
    <xf numFmtId="0" fontId="13" fillId="20" borderId="6" xfId="0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40" xfId="0" applyFont="1" applyBorder="1" applyAlignment="1">
      <alignment horizontal="center"/>
    </xf>
    <xf numFmtId="0" fontId="12" fillId="10" borderId="0" xfId="0" applyFont="1" applyFill="1" applyBorder="1" applyAlignment="1">
      <alignment wrapText="1"/>
    </xf>
    <xf numFmtId="0" fontId="12" fillId="10" borderId="40" xfId="0" applyFont="1" applyFill="1" applyBorder="1" applyAlignment="1"/>
    <xf numFmtId="0" fontId="0" fillId="0" borderId="0" xfId="0" applyFill="1"/>
    <xf numFmtId="0" fontId="0" fillId="0" borderId="1" xfId="0" applyBorder="1"/>
    <xf numFmtId="0" fontId="12" fillId="0" borderId="0" xfId="0" applyFont="1" applyFill="1" applyBorder="1" applyAlignment="1">
      <alignment wrapText="1"/>
    </xf>
    <xf numFmtId="0" fontId="12" fillId="0" borderId="40" xfId="0" applyFont="1" applyFill="1" applyBorder="1" applyAlignment="1"/>
    <xf numFmtId="0" fontId="6" fillId="13" borderId="9" xfId="0" applyFont="1" applyFill="1" applyBorder="1" applyAlignment="1">
      <alignment horizontal="center" vertical="center" textRotation="180" wrapText="1"/>
    </xf>
    <xf numFmtId="0" fontId="6" fillId="13" borderId="13" xfId="0" applyFont="1" applyFill="1" applyBorder="1" applyAlignment="1">
      <alignment horizontal="center" vertical="center" wrapText="1"/>
    </xf>
    <xf numFmtId="0" fontId="4" fillId="0" borderId="0" xfId="0" applyFont="1"/>
    <xf numFmtId="0" fontId="12" fillId="0" borderId="0" xfId="0" applyFont="1" applyBorder="1" applyAlignment="1">
      <alignment horizontal="center" wrapText="1"/>
    </xf>
    <xf numFmtId="0" fontId="12" fillId="0" borderId="40" xfId="0" applyFont="1" applyBorder="1" applyAlignment="1">
      <alignment horizontal="center"/>
    </xf>
    <xf numFmtId="0" fontId="13" fillId="18" borderId="31" xfId="0" applyFont="1" applyFill="1" applyBorder="1" applyAlignment="1">
      <alignment horizontal="center" vertical="center" textRotation="180" wrapText="1"/>
    </xf>
    <xf numFmtId="0" fontId="0" fillId="0" borderId="31" xfId="0" applyBorder="1"/>
    <xf numFmtId="0" fontId="0" fillId="0" borderId="12" xfId="0" applyBorder="1"/>
    <xf numFmtId="0" fontId="0" fillId="0" borderId="3" xfId="0" applyBorder="1"/>
    <xf numFmtId="0" fontId="0" fillId="0" borderId="6" xfId="0" applyBorder="1"/>
    <xf numFmtId="0" fontId="6" fillId="13" borderId="9" xfId="0" applyFont="1" applyFill="1" applyBorder="1" applyAlignment="1">
      <alignment vertical="center" textRotation="180" wrapText="1"/>
    </xf>
    <xf numFmtId="0" fontId="16" fillId="9" borderId="0" xfId="0" applyFont="1" applyFill="1" applyBorder="1"/>
    <xf numFmtId="0" fontId="17" fillId="9" borderId="0" xfId="0" applyFont="1" applyFill="1"/>
    <xf numFmtId="0" fontId="17" fillId="10" borderId="0" xfId="0" applyFont="1" applyFill="1"/>
    <xf numFmtId="0" fontId="14" fillId="12" borderId="1" xfId="0" applyFont="1" applyFill="1" applyBorder="1" applyAlignment="1">
      <alignment horizontal="center"/>
    </xf>
    <xf numFmtId="0" fontId="6" fillId="12" borderId="11" xfId="0" applyFont="1" applyFill="1" applyBorder="1" applyAlignment="1">
      <alignment horizontal="center" vertical="center" textRotation="180" wrapText="1"/>
    </xf>
    <xf numFmtId="0" fontId="13" fillId="12" borderId="24" xfId="0" applyFont="1" applyFill="1" applyBorder="1" applyAlignment="1">
      <alignment horizontal="center" vertical="center" wrapText="1"/>
    </xf>
    <xf numFmtId="0" fontId="13" fillId="12" borderId="11" xfId="0" applyFont="1" applyFill="1" applyBorder="1" applyAlignment="1">
      <alignment horizontal="center"/>
    </xf>
    <xf numFmtId="0" fontId="7" fillId="13" borderId="13" xfId="0" applyFont="1" applyFill="1" applyBorder="1" applyAlignment="1">
      <alignment horizontal="center" vertical="center" textRotation="180" wrapText="1"/>
    </xf>
    <xf numFmtId="0" fontId="13" fillId="19" borderId="25" xfId="0" applyFont="1" applyFill="1" applyBorder="1" applyAlignment="1">
      <alignment horizontal="center" vertical="center" wrapText="1"/>
    </xf>
    <xf numFmtId="0" fontId="13" fillId="19" borderId="13" xfId="0" applyFont="1" applyFill="1" applyBorder="1" applyAlignment="1">
      <alignment horizontal="center"/>
    </xf>
    <xf numFmtId="0" fontId="13" fillId="12" borderId="43" xfId="0" applyFont="1" applyFill="1" applyBorder="1" applyAlignment="1">
      <alignment horizontal="center" vertical="center" wrapText="1"/>
    </xf>
    <xf numFmtId="0" fontId="13" fillId="12" borderId="22" xfId="0" applyFont="1" applyFill="1" applyBorder="1" applyAlignment="1">
      <alignment horizontal="center"/>
    </xf>
    <xf numFmtId="0" fontId="13" fillId="12" borderId="2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textRotation="180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180" wrapText="1"/>
    </xf>
    <xf numFmtId="0" fontId="3" fillId="5" borderId="1" xfId="0" applyFont="1" applyFill="1" applyBorder="1" applyAlignment="1">
      <alignment horizontal="center" vertical="center" textRotation="180" wrapText="1"/>
    </xf>
    <xf numFmtId="0" fontId="3" fillId="7" borderId="1" xfId="0" applyFont="1" applyFill="1" applyBorder="1" applyAlignment="1">
      <alignment horizontal="center" vertical="center" textRotation="180" wrapText="1"/>
    </xf>
    <xf numFmtId="0" fontId="6" fillId="8" borderId="11" xfId="0" applyFont="1" applyFill="1" applyBorder="1" applyAlignment="1">
      <alignment horizontal="center" vertical="center" textRotation="180" wrapText="1"/>
    </xf>
    <xf numFmtId="0" fontId="6" fillId="8" borderId="1" xfId="0" applyFont="1" applyFill="1" applyBorder="1" applyAlignment="1">
      <alignment horizontal="center" vertical="center" textRotation="180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textRotation="180" wrapText="1"/>
    </xf>
    <xf numFmtId="0" fontId="6" fillId="8" borderId="12" xfId="0" applyFont="1" applyFill="1" applyBorder="1" applyAlignment="1">
      <alignment horizontal="center" vertical="center" textRotation="180" wrapText="1"/>
    </xf>
    <xf numFmtId="0" fontId="6" fillId="8" borderId="32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textRotation="180" wrapText="1"/>
    </xf>
    <xf numFmtId="0" fontId="6" fillId="8" borderId="39" xfId="0" applyFont="1" applyFill="1" applyBorder="1" applyAlignment="1">
      <alignment horizontal="center" vertical="center" textRotation="180" wrapText="1"/>
    </xf>
    <xf numFmtId="0" fontId="6" fillId="10" borderId="21" xfId="0" applyFont="1" applyFill="1" applyBorder="1" applyAlignment="1">
      <alignment horizontal="center" vertical="center" textRotation="180" wrapText="1"/>
    </xf>
    <xf numFmtId="0" fontId="6" fillId="10" borderId="22" xfId="0" applyFont="1" applyFill="1" applyBorder="1" applyAlignment="1">
      <alignment horizontal="center" vertical="center" textRotation="180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textRotation="180" wrapText="1"/>
    </xf>
    <xf numFmtId="0" fontId="6" fillId="6" borderId="12" xfId="0" applyFont="1" applyFill="1" applyBorder="1" applyAlignment="1">
      <alignment horizontal="center" vertical="center" textRotation="180" wrapText="1"/>
    </xf>
    <xf numFmtId="0" fontId="12" fillId="0" borderId="0" xfId="0" applyFont="1" applyBorder="1" applyAlignment="1">
      <alignment horizontal="center" wrapText="1"/>
    </xf>
    <xf numFmtId="0" fontId="12" fillId="0" borderId="40" xfId="0" applyFont="1" applyBorder="1" applyAlignment="1">
      <alignment horizontal="center"/>
    </xf>
    <xf numFmtId="0" fontId="6" fillId="13" borderId="1" xfId="0" applyFont="1" applyFill="1" applyBorder="1" applyAlignment="1">
      <alignment horizontal="center" vertical="center" textRotation="180" wrapText="1"/>
    </xf>
    <xf numFmtId="0" fontId="6" fillId="13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textRotation="180" wrapText="1"/>
    </xf>
    <xf numFmtId="0" fontId="13" fillId="16" borderId="1" xfId="0" applyFont="1" applyFill="1" applyBorder="1" applyAlignment="1">
      <alignment horizontal="center" vertical="center" textRotation="180" wrapText="1"/>
    </xf>
    <xf numFmtId="0" fontId="13" fillId="12" borderId="1" xfId="0" applyFont="1" applyFill="1" applyBorder="1" applyAlignment="1">
      <alignment horizontal="center" vertical="center" textRotation="180" wrapText="1"/>
    </xf>
    <xf numFmtId="0" fontId="6" fillId="14" borderId="1" xfId="0" applyFont="1" applyFill="1" applyBorder="1" applyAlignment="1">
      <alignment horizontal="center" vertical="center" textRotation="180" wrapText="1"/>
    </xf>
    <xf numFmtId="0" fontId="10" fillId="13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textRotation="180" wrapText="1"/>
    </xf>
    <xf numFmtId="0" fontId="10" fillId="18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textRotation="180" wrapText="1"/>
    </xf>
    <xf numFmtId="0" fontId="10" fillId="19" borderId="1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4" borderId="31" xfId="0" applyFont="1" applyFill="1" applyBorder="1" applyAlignment="1">
      <alignment horizontal="center" vertical="center" textRotation="180" wrapText="1"/>
    </xf>
    <xf numFmtId="0" fontId="6" fillId="14" borderId="12" xfId="0" applyFont="1" applyFill="1" applyBorder="1" applyAlignment="1">
      <alignment horizontal="center" vertical="center" textRotation="180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6" fillId="19" borderId="31" xfId="0" applyFont="1" applyFill="1" applyBorder="1" applyAlignment="1">
      <alignment horizontal="center" vertical="center" textRotation="180" wrapText="1"/>
    </xf>
    <xf numFmtId="0" fontId="6" fillId="19" borderId="12" xfId="0" applyFont="1" applyFill="1" applyBorder="1" applyAlignment="1">
      <alignment horizontal="center" vertical="center" textRotation="180" wrapText="1"/>
    </xf>
    <xf numFmtId="0" fontId="6" fillId="19" borderId="11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3" borderId="31" xfId="0" applyFont="1" applyFill="1" applyBorder="1" applyAlignment="1">
      <alignment horizontal="center" vertical="center" textRotation="180" wrapText="1"/>
    </xf>
    <xf numFmtId="0" fontId="6" fillId="13" borderId="12" xfId="0" applyFont="1" applyFill="1" applyBorder="1" applyAlignment="1">
      <alignment horizontal="center" vertical="center" textRotation="180" wrapText="1"/>
    </xf>
    <xf numFmtId="0" fontId="4" fillId="0" borderId="31" xfId="0" applyFont="1" applyBorder="1" applyAlignment="1">
      <alignment horizontal="center" vertical="center" textRotation="180"/>
    </xf>
    <xf numFmtId="0" fontId="4" fillId="0" borderId="12" xfId="0" applyFont="1" applyBorder="1" applyAlignment="1">
      <alignment horizontal="center" vertical="center" textRotation="180"/>
    </xf>
    <xf numFmtId="0" fontId="12" fillId="0" borderId="0" xfId="0" applyFont="1" applyBorder="1" applyAlignment="1">
      <alignment horizontal="center"/>
    </xf>
    <xf numFmtId="0" fontId="6" fillId="12" borderId="32" xfId="0" applyFont="1" applyFill="1" applyBorder="1" applyAlignment="1">
      <alignment horizontal="center" vertical="center" wrapText="1"/>
    </xf>
    <xf numFmtId="0" fontId="6" fillId="12" borderId="41" xfId="0" applyFont="1" applyFill="1" applyBorder="1" applyAlignment="1">
      <alignment horizontal="center" vertical="center" wrapText="1"/>
    </xf>
    <xf numFmtId="0" fontId="6" fillId="12" borderId="42" xfId="0" applyFont="1" applyFill="1" applyBorder="1" applyAlignment="1">
      <alignment horizontal="center" vertical="center" wrapText="1"/>
    </xf>
    <xf numFmtId="0" fontId="6" fillId="19" borderId="3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6" workbookViewId="0">
      <selection activeCell="N9" sqref="N9:N24"/>
    </sheetView>
  </sheetViews>
  <sheetFormatPr defaultRowHeight="15" x14ac:dyDescent="0.25"/>
  <cols>
    <col min="1" max="1" width="7.7109375" customWidth="1"/>
    <col min="2" max="2" width="25" customWidth="1"/>
    <col min="3" max="4" width="7.7109375" customWidth="1"/>
    <col min="5" max="5" width="23.7109375" customWidth="1"/>
    <col min="6" max="6" width="7.42578125" customWidth="1"/>
    <col min="7" max="7" width="9.7109375" customWidth="1"/>
    <col min="8" max="8" width="7.140625" customWidth="1"/>
    <col min="9" max="9" width="9.7109375" customWidth="1"/>
    <col min="10" max="10" width="8.85546875" customWidth="1"/>
    <col min="11" max="12" width="9.7109375" customWidth="1"/>
    <col min="13" max="13" width="7.140625" customWidth="1"/>
  </cols>
  <sheetData>
    <row r="1" spans="1:14" ht="18.75" x14ac:dyDescent="0.3">
      <c r="A1" s="315" t="s">
        <v>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4" ht="18.75" x14ac:dyDescent="0.3">
      <c r="A2" s="315" t="s">
        <v>38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14" ht="18.75" x14ac:dyDescent="0.3">
      <c r="A3" s="1"/>
      <c r="B3" s="1"/>
      <c r="C3" s="1"/>
      <c r="D3" s="1"/>
      <c r="E3" s="1"/>
      <c r="F3" s="1"/>
      <c r="G3" s="1"/>
      <c r="H3" s="9"/>
      <c r="I3" s="9"/>
      <c r="J3" s="1"/>
      <c r="K3" s="1"/>
      <c r="L3" s="1"/>
      <c r="M3" s="1"/>
    </row>
    <row r="4" spans="1:14" ht="18.75" x14ac:dyDescent="0.3">
      <c r="A4" s="316" t="s">
        <v>1</v>
      </c>
      <c r="B4" s="316"/>
      <c r="C4" s="1"/>
      <c r="D4" s="1"/>
      <c r="E4" s="1"/>
      <c r="F4" s="1"/>
      <c r="G4" s="1"/>
      <c r="H4" s="9"/>
      <c r="I4" s="9"/>
      <c r="J4" s="1"/>
      <c r="K4" s="1"/>
      <c r="L4" s="1"/>
      <c r="M4" s="1"/>
    </row>
    <row r="5" spans="1:14" ht="19.5" thickBot="1" x14ac:dyDescent="0.35">
      <c r="A5" s="316" t="s">
        <v>11</v>
      </c>
      <c r="B5" s="316"/>
      <c r="C5" s="316"/>
      <c r="D5" s="1"/>
      <c r="E5" s="1"/>
      <c r="F5" s="1"/>
      <c r="G5" s="1"/>
      <c r="H5" s="9"/>
      <c r="I5" s="9"/>
      <c r="J5" s="1"/>
      <c r="K5" s="1"/>
      <c r="L5" s="1"/>
      <c r="M5" s="1"/>
    </row>
    <row r="6" spans="1:14" ht="18.75" x14ac:dyDescent="0.3">
      <c r="A6" s="317" t="s">
        <v>2</v>
      </c>
      <c r="B6" s="319" t="s">
        <v>3</v>
      </c>
      <c r="C6" s="319" t="s">
        <v>4</v>
      </c>
      <c r="D6" s="319" t="s">
        <v>5</v>
      </c>
      <c r="E6" s="319" t="s">
        <v>6</v>
      </c>
      <c r="F6" s="321" t="s">
        <v>23</v>
      </c>
      <c r="G6" s="321"/>
      <c r="H6" s="321" t="s">
        <v>24</v>
      </c>
      <c r="I6" s="321"/>
      <c r="J6" s="321" t="s">
        <v>30</v>
      </c>
      <c r="K6" s="321"/>
      <c r="L6" s="319" t="s">
        <v>29</v>
      </c>
      <c r="M6" s="322" t="s">
        <v>9</v>
      </c>
    </row>
    <row r="7" spans="1:14" ht="48" thickBot="1" x14ac:dyDescent="0.3">
      <c r="A7" s="318"/>
      <c r="B7" s="320"/>
      <c r="C7" s="320"/>
      <c r="D7" s="320"/>
      <c r="E7" s="320"/>
      <c r="F7" s="5" t="s">
        <v>7</v>
      </c>
      <c r="G7" s="5" t="s">
        <v>8</v>
      </c>
      <c r="H7" s="11" t="s">
        <v>7</v>
      </c>
      <c r="I7" s="11" t="s">
        <v>8</v>
      </c>
      <c r="J7" s="5" t="s">
        <v>7</v>
      </c>
      <c r="K7" s="5" t="s">
        <v>8</v>
      </c>
      <c r="L7" s="320"/>
      <c r="M7" s="323"/>
    </row>
    <row r="8" spans="1:14" ht="15.75" x14ac:dyDescent="0.25">
      <c r="A8" s="6"/>
      <c r="B8" s="7"/>
      <c r="C8" s="7"/>
      <c r="D8" s="7"/>
      <c r="E8" s="7"/>
      <c r="F8" s="7"/>
      <c r="G8" s="7"/>
      <c r="H8" s="10"/>
      <c r="I8" s="10"/>
      <c r="J8" s="7"/>
      <c r="K8" s="7"/>
      <c r="L8" s="7"/>
      <c r="M8" s="8"/>
    </row>
    <row r="9" spans="1:14" ht="15.75" x14ac:dyDescent="0.25">
      <c r="A9" s="3">
        <v>1</v>
      </c>
      <c r="B9" s="2" t="s">
        <v>14</v>
      </c>
      <c r="C9" s="3">
        <v>2000</v>
      </c>
      <c r="D9" s="3">
        <v>1</v>
      </c>
      <c r="E9" s="2" t="s">
        <v>10</v>
      </c>
      <c r="F9" s="3">
        <v>16</v>
      </c>
      <c r="G9" s="3">
        <v>20</v>
      </c>
      <c r="H9" s="3">
        <v>16</v>
      </c>
      <c r="I9" s="3">
        <v>16</v>
      </c>
      <c r="J9" s="3">
        <v>20</v>
      </c>
      <c r="K9" s="3">
        <v>16</v>
      </c>
      <c r="L9" s="3">
        <f t="shared" ref="L9:L24" si="0">K9+J9+I9+H9+G9+F9</f>
        <v>104</v>
      </c>
      <c r="M9" s="3">
        <v>1</v>
      </c>
      <c r="N9" s="12">
        <v>104</v>
      </c>
    </row>
    <row r="10" spans="1:14" ht="15.75" x14ac:dyDescent="0.25">
      <c r="A10" s="3">
        <v>2</v>
      </c>
      <c r="B10" s="2" t="s">
        <v>12</v>
      </c>
      <c r="C10" s="3">
        <v>2000</v>
      </c>
      <c r="D10" s="3">
        <v>1</v>
      </c>
      <c r="E10" s="2" t="s">
        <v>13</v>
      </c>
      <c r="F10" s="3">
        <v>20</v>
      </c>
      <c r="G10" s="3">
        <v>0</v>
      </c>
      <c r="H10" s="3">
        <v>20</v>
      </c>
      <c r="I10" s="3">
        <v>13</v>
      </c>
      <c r="J10" s="3">
        <v>16</v>
      </c>
      <c r="K10" s="3">
        <v>20</v>
      </c>
      <c r="L10" s="3">
        <f t="shared" si="0"/>
        <v>89</v>
      </c>
      <c r="M10" s="3">
        <v>2</v>
      </c>
      <c r="N10" s="12">
        <v>89</v>
      </c>
    </row>
    <row r="11" spans="1:14" ht="15.75" x14ac:dyDescent="0.25">
      <c r="A11" s="3">
        <v>3</v>
      </c>
      <c r="B11" s="2" t="s">
        <v>15</v>
      </c>
      <c r="C11" s="3">
        <v>2000</v>
      </c>
      <c r="D11" s="3">
        <v>1</v>
      </c>
      <c r="E11" s="2" t="s">
        <v>16</v>
      </c>
      <c r="F11" s="3">
        <v>7</v>
      </c>
      <c r="G11" s="3">
        <v>16</v>
      </c>
      <c r="H11" s="3">
        <v>13</v>
      </c>
      <c r="I11" s="3">
        <v>20</v>
      </c>
      <c r="J11" s="3"/>
      <c r="K11" s="3"/>
      <c r="L11" s="3">
        <f t="shared" si="0"/>
        <v>56</v>
      </c>
      <c r="M11" s="3">
        <v>3</v>
      </c>
      <c r="N11" s="13">
        <v>56</v>
      </c>
    </row>
    <row r="12" spans="1:14" ht="15.75" x14ac:dyDescent="0.25">
      <c r="A12" s="3">
        <v>4</v>
      </c>
      <c r="B12" s="2" t="s">
        <v>18</v>
      </c>
      <c r="C12" s="3">
        <v>2001</v>
      </c>
      <c r="D12" s="3">
        <v>1</v>
      </c>
      <c r="E12" s="2" t="s">
        <v>13</v>
      </c>
      <c r="F12" s="3">
        <v>10</v>
      </c>
      <c r="G12" s="3">
        <v>0</v>
      </c>
      <c r="H12" s="3">
        <v>7</v>
      </c>
      <c r="I12" s="3">
        <v>10</v>
      </c>
      <c r="J12" s="3">
        <v>10</v>
      </c>
      <c r="K12" s="3">
        <v>13</v>
      </c>
      <c r="L12" s="3">
        <f t="shared" si="0"/>
        <v>50</v>
      </c>
      <c r="M12" s="3">
        <v>4</v>
      </c>
      <c r="N12" s="12">
        <v>50</v>
      </c>
    </row>
    <row r="13" spans="1:14" ht="15.75" x14ac:dyDescent="0.25">
      <c r="A13" s="3">
        <v>5</v>
      </c>
      <c r="B13" s="2" t="s">
        <v>25</v>
      </c>
      <c r="C13" s="3">
        <v>2001</v>
      </c>
      <c r="D13" s="3">
        <v>1</v>
      </c>
      <c r="E13" s="2" t="s">
        <v>10</v>
      </c>
      <c r="F13" s="3">
        <v>13</v>
      </c>
      <c r="G13" s="3">
        <v>13</v>
      </c>
      <c r="H13" s="3">
        <v>0</v>
      </c>
      <c r="I13" s="3">
        <v>0</v>
      </c>
      <c r="J13" s="3"/>
      <c r="K13" s="3"/>
      <c r="L13" s="3">
        <f t="shared" si="0"/>
        <v>26</v>
      </c>
      <c r="M13" s="3">
        <v>5</v>
      </c>
      <c r="N13" s="12">
        <v>26</v>
      </c>
    </row>
    <row r="14" spans="1:14" ht="15.75" x14ac:dyDescent="0.25">
      <c r="A14" s="3">
        <v>6</v>
      </c>
      <c r="B14" s="2" t="s">
        <v>32</v>
      </c>
      <c r="C14" s="3">
        <v>2001</v>
      </c>
      <c r="D14" s="3">
        <v>2</v>
      </c>
      <c r="E14" s="2" t="s">
        <v>33</v>
      </c>
      <c r="F14" s="3"/>
      <c r="G14" s="3"/>
      <c r="H14" s="3"/>
      <c r="I14" s="3"/>
      <c r="J14" s="3">
        <v>7</v>
      </c>
      <c r="K14" s="3">
        <v>10</v>
      </c>
      <c r="L14" s="3">
        <f t="shared" si="0"/>
        <v>17</v>
      </c>
      <c r="M14" s="3">
        <v>6</v>
      </c>
      <c r="N14" s="12">
        <v>17</v>
      </c>
    </row>
    <row r="15" spans="1:14" ht="15.75" x14ac:dyDescent="0.25">
      <c r="A15" s="3">
        <v>7</v>
      </c>
      <c r="B15" s="2" t="s">
        <v>27</v>
      </c>
      <c r="C15" s="3">
        <v>2000</v>
      </c>
      <c r="D15" s="3">
        <v>2</v>
      </c>
      <c r="E15" s="2" t="s">
        <v>28</v>
      </c>
      <c r="F15" s="3">
        <v>5</v>
      </c>
      <c r="G15" s="3">
        <v>0</v>
      </c>
      <c r="H15" s="3">
        <v>0</v>
      </c>
      <c r="I15" s="3">
        <v>0</v>
      </c>
      <c r="J15" s="3">
        <v>5</v>
      </c>
      <c r="K15" s="3">
        <v>5</v>
      </c>
      <c r="L15" s="3">
        <f t="shared" si="0"/>
        <v>15</v>
      </c>
      <c r="M15" s="3">
        <v>7</v>
      </c>
      <c r="N15" s="12">
        <v>15</v>
      </c>
    </row>
    <row r="16" spans="1:14" ht="15.75" x14ac:dyDescent="0.25">
      <c r="A16" s="3">
        <v>8</v>
      </c>
      <c r="B16" s="2" t="s">
        <v>26</v>
      </c>
      <c r="C16" s="3">
        <v>2000</v>
      </c>
      <c r="D16" s="3">
        <v>1</v>
      </c>
      <c r="E16" s="2" t="s">
        <v>10</v>
      </c>
      <c r="F16" s="3">
        <v>4</v>
      </c>
      <c r="G16" s="3">
        <v>10</v>
      </c>
      <c r="H16" s="3">
        <v>0</v>
      </c>
      <c r="I16" s="3">
        <v>0</v>
      </c>
      <c r="J16" s="3"/>
      <c r="K16" s="3"/>
      <c r="L16" s="3">
        <f t="shared" si="0"/>
        <v>14</v>
      </c>
      <c r="M16" s="3">
        <v>8</v>
      </c>
      <c r="N16" s="12">
        <v>14</v>
      </c>
    </row>
    <row r="17" spans="1:14" ht="15.75" x14ac:dyDescent="0.25">
      <c r="A17" s="3">
        <v>9</v>
      </c>
      <c r="B17" s="2" t="s">
        <v>31</v>
      </c>
      <c r="C17" s="3">
        <v>2000</v>
      </c>
      <c r="D17" s="3">
        <v>2</v>
      </c>
      <c r="E17" s="2" t="s">
        <v>10</v>
      </c>
      <c r="F17" s="3"/>
      <c r="G17" s="3"/>
      <c r="H17" s="3"/>
      <c r="I17" s="3"/>
      <c r="J17" s="3">
        <v>13</v>
      </c>
      <c r="K17" s="3"/>
      <c r="L17" s="3">
        <f t="shared" si="0"/>
        <v>13</v>
      </c>
      <c r="M17" s="3">
        <v>9</v>
      </c>
      <c r="N17" s="12">
        <v>13</v>
      </c>
    </row>
    <row r="18" spans="1:14" ht="15.75" x14ac:dyDescent="0.25">
      <c r="A18" s="3">
        <v>10</v>
      </c>
      <c r="B18" s="2" t="s">
        <v>19</v>
      </c>
      <c r="C18" s="3">
        <v>2001</v>
      </c>
      <c r="D18" s="3">
        <v>1</v>
      </c>
      <c r="E18" s="2" t="s">
        <v>13</v>
      </c>
      <c r="F18" s="3">
        <v>0</v>
      </c>
      <c r="G18" s="3">
        <v>0</v>
      </c>
      <c r="H18" s="3">
        <v>5</v>
      </c>
      <c r="I18" s="3">
        <v>7</v>
      </c>
      <c r="J18" s="3"/>
      <c r="K18" s="3"/>
      <c r="L18" s="3">
        <f t="shared" si="0"/>
        <v>12</v>
      </c>
      <c r="M18" s="3">
        <v>10</v>
      </c>
      <c r="N18" s="12">
        <v>12</v>
      </c>
    </row>
    <row r="19" spans="1:14" ht="15.75" x14ac:dyDescent="0.25">
      <c r="A19" s="3">
        <v>11</v>
      </c>
      <c r="B19" s="2" t="s">
        <v>34</v>
      </c>
      <c r="C19" s="3">
        <v>2000</v>
      </c>
      <c r="D19" s="3">
        <v>2</v>
      </c>
      <c r="E19" s="2" t="s">
        <v>10</v>
      </c>
      <c r="F19" s="3"/>
      <c r="G19" s="3"/>
      <c r="H19" s="3"/>
      <c r="I19" s="3"/>
      <c r="J19" s="3">
        <v>4</v>
      </c>
      <c r="K19" s="3">
        <v>7</v>
      </c>
      <c r="L19" s="3">
        <f t="shared" si="0"/>
        <v>11</v>
      </c>
      <c r="M19" s="3">
        <v>11</v>
      </c>
      <c r="N19" s="12">
        <v>11</v>
      </c>
    </row>
    <row r="20" spans="1:14" ht="15.75" x14ac:dyDescent="0.25">
      <c r="A20" s="3">
        <v>12</v>
      </c>
      <c r="B20" s="2" t="s">
        <v>17</v>
      </c>
      <c r="C20" s="3">
        <v>2001</v>
      </c>
      <c r="D20" s="3">
        <v>2</v>
      </c>
      <c r="E20" s="2" t="s">
        <v>10</v>
      </c>
      <c r="F20" s="3">
        <v>0</v>
      </c>
      <c r="G20" s="3">
        <v>0</v>
      </c>
      <c r="H20" s="3">
        <v>10</v>
      </c>
      <c r="I20" s="3">
        <v>0</v>
      </c>
      <c r="J20" s="3"/>
      <c r="K20" s="3"/>
      <c r="L20" s="3">
        <f t="shared" si="0"/>
        <v>10</v>
      </c>
      <c r="M20" s="3">
        <v>12</v>
      </c>
      <c r="N20" s="12">
        <v>10</v>
      </c>
    </row>
    <row r="21" spans="1:14" ht="15.75" x14ac:dyDescent="0.25">
      <c r="A21" s="3">
        <v>13</v>
      </c>
      <c r="B21" s="2" t="s">
        <v>20</v>
      </c>
      <c r="C21" s="3">
        <v>2000</v>
      </c>
      <c r="D21" s="3">
        <v>1</v>
      </c>
      <c r="E21" s="2" t="s">
        <v>21</v>
      </c>
      <c r="F21" s="3">
        <v>0</v>
      </c>
      <c r="G21" s="3">
        <v>0</v>
      </c>
      <c r="H21" s="3">
        <v>4</v>
      </c>
      <c r="I21" s="3">
        <v>0</v>
      </c>
      <c r="J21" s="3">
        <v>1</v>
      </c>
      <c r="K21" s="3"/>
      <c r="L21" s="3">
        <f t="shared" si="0"/>
        <v>5</v>
      </c>
      <c r="M21" s="3">
        <v>13</v>
      </c>
      <c r="N21" s="12">
        <v>5</v>
      </c>
    </row>
    <row r="22" spans="1:14" ht="15.75" x14ac:dyDescent="0.25">
      <c r="A22" s="3">
        <v>14</v>
      </c>
      <c r="B22" s="2" t="s">
        <v>22</v>
      </c>
      <c r="C22" s="3">
        <v>2000</v>
      </c>
      <c r="D22" s="3">
        <v>1</v>
      </c>
      <c r="E22" s="2" t="s">
        <v>21</v>
      </c>
      <c r="F22" s="3">
        <v>0</v>
      </c>
      <c r="G22" s="3">
        <v>0</v>
      </c>
      <c r="H22" s="3">
        <v>3</v>
      </c>
      <c r="I22" s="3">
        <v>0</v>
      </c>
      <c r="J22" s="3">
        <v>2</v>
      </c>
      <c r="K22" s="3"/>
      <c r="L22" s="3">
        <f t="shared" si="0"/>
        <v>5</v>
      </c>
      <c r="M22" s="3">
        <v>13</v>
      </c>
      <c r="N22" s="12">
        <v>5</v>
      </c>
    </row>
    <row r="23" spans="1:14" ht="15.75" x14ac:dyDescent="0.25">
      <c r="A23" s="3">
        <v>15</v>
      </c>
      <c r="B23" s="2" t="s">
        <v>37</v>
      </c>
      <c r="C23" s="3">
        <v>2000</v>
      </c>
      <c r="D23" s="3">
        <v>1</v>
      </c>
      <c r="E23" s="2" t="s">
        <v>10</v>
      </c>
      <c r="F23" s="3"/>
      <c r="G23" s="3"/>
      <c r="H23" s="3"/>
      <c r="I23" s="3"/>
      <c r="J23" s="3"/>
      <c r="K23" s="3">
        <v>4</v>
      </c>
      <c r="L23" s="3">
        <f t="shared" si="0"/>
        <v>4</v>
      </c>
      <c r="M23" s="3">
        <v>15</v>
      </c>
      <c r="N23" s="12">
        <v>4</v>
      </c>
    </row>
    <row r="24" spans="1:14" ht="15.75" x14ac:dyDescent="0.25">
      <c r="A24" s="3">
        <v>16</v>
      </c>
      <c r="B24" s="2" t="s">
        <v>35</v>
      </c>
      <c r="C24" s="3">
        <v>2000</v>
      </c>
      <c r="D24" s="3">
        <v>3</v>
      </c>
      <c r="E24" s="2" t="s">
        <v>36</v>
      </c>
      <c r="F24" s="3"/>
      <c r="G24" s="3"/>
      <c r="H24" s="3"/>
      <c r="I24" s="3"/>
      <c r="J24" s="3">
        <v>3</v>
      </c>
      <c r="K24" s="3"/>
      <c r="L24" s="3">
        <f t="shared" si="0"/>
        <v>3</v>
      </c>
      <c r="M24" s="3">
        <v>16</v>
      </c>
      <c r="N24" s="12">
        <v>3</v>
      </c>
    </row>
    <row r="25" spans="1:14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4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4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4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autoFilter ref="B8:L16">
    <sortState ref="B9:L24">
      <sortCondition descending="1" ref="L8:L16"/>
    </sortState>
  </autoFilter>
  <mergeCells count="14">
    <mergeCell ref="A1:M1"/>
    <mergeCell ref="A2:M2"/>
    <mergeCell ref="A4:B4"/>
    <mergeCell ref="A5:C5"/>
    <mergeCell ref="A6:A7"/>
    <mergeCell ref="B6:B7"/>
    <mergeCell ref="C6:C7"/>
    <mergeCell ref="D6:D7"/>
    <mergeCell ref="E6:E7"/>
    <mergeCell ref="F6:G6"/>
    <mergeCell ref="J6:K6"/>
    <mergeCell ref="L6:L7"/>
    <mergeCell ref="M6:M7"/>
    <mergeCell ref="H6:I6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="75" zoomScaleNormal="75" workbookViewId="0">
      <selection activeCell="F34" sqref="F34"/>
    </sheetView>
  </sheetViews>
  <sheetFormatPr defaultRowHeight="15" x14ac:dyDescent="0.25"/>
  <cols>
    <col min="1" max="1" width="6.140625" customWidth="1"/>
    <col min="2" max="2" width="19.5703125" customWidth="1"/>
    <col min="3" max="3" width="6.140625" customWidth="1"/>
    <col min="4" max="4" width="6.28515625" customWidth="1"/>
    <col min="5" max="5" width="15" customWidth="1"/>
    <col min="6" max="7" width="6.7109375" customWidth="1"/>
    <col min="8" max="8" width="5.7109375" customWidth="1"/>
    <col min="9" max="9" width="7" customWidth="1"/>
    <col min="10" max="10" width="7.42578125" customWidth="1"/>
    <col min="11" max="11" width="6.42578125" customWidth="1"/>
    <col min="12" max="12" width="6.28515625" customWidth="1"/>
    <col min="14" max="14" width="7.5703125" customWidth="1"/>
    <col min="15" max="15" width="5.7109375" customWidth="1"/>
    <col min="16" max="16" width="5.85546875" customWidth="1"/>
    <col min="17" max="17" width="8.42578125" customWidth="1"/>
    <col min="18" max="18" width="6.140625" customWidth="1"/>
  </cols>
  <sheetData>
    <row r="1" spans="1:18" ht="18.75" x14ac:dyDescent="0.3">
      <c r="A1" s="324" t="s">
        <v>39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</row>
    <row r="2" spans="1:18" ht="18.75" x14ac:dyDescent="0.3">
      <c r="A2" s="324" t="s">
        <v>46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</row>
    <row r="3" spans="1:18" ht="18.75" x14ac:dyDescent="0.3">
      <c r="A3" s="325" t="s">
        <v>47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</row>
    <row r="4" spans="1:18" ht="27" customHeight="1" x14ac:dyDescent="0.25">
      <c r="A4" s="326" t="s">
        <v>2</v>
      </c>
      <c r="B4" s="326" t="s">
        <v>3</v>
      </c>
      <c r="C4" s="326" t="s">
        <v>4</v>
      </c>
      <c r="D4" s="326" t="s">
        <v>5</v>
      </c>
      <c r="E4" s="326" t="s">
        <v>6</v>
      </c>
      <c r="F4" s="327" t="s">
        <v>40</v>
      </c>
      <c r="G4" s="328" t="s">
        <v>48</v>
      </c>
      <c r="H4" s="329"/>
      <c r="I4" s="327" t="s">
        <v>49</v>
      </c>
      <c r="J4" s="327" t="s">
        <v>50</v>
      </c>
      <c r="K4" s="327" t="s">
        <v>51</v>
      </c>
      <c r="L4" s="327" t="s">
        <v>76</v>
      </c>
      <c r="M4" s="32" t="s">
        <v>52</v>
      </c>
      <c r="N4" s="327" t="s">
        <v>54</v>
      </c>
      <c r="O4" s="327" t="s">
        <v>41</v>
      </c>
      <c r="P4" s="330" t="s">
        <v>42</v>
      </c>
      <c r="Q4" s="331" t="s">
        <v>45</v>
      </c>
      <c r="R4" s="332" t="s">
        <v>9</v>
      </c>
    </row>
    <row r="5" spans="1:18" ht="79.5" customHeight="1" x14ac:dyDescent="0.25">
      <c r="A5" s="326"/>
      <c r="B5" s="326"/>
      <c r="C5" s="326"/>
      <c r="D5" s="326"/>
      <c r="E5" s="326"/>
      <c r="F5" s="327"/>
      <c r="G5" s="31" t="s">
        <v>44</v>
      </c>
      <c r="H5" s="30" t="s">
        <v>43</v>
      </c>
      <c r="I5" s="327"/>
      <c r="J5" s="327"/>
      <c r="K5" s="327"/>
      <c r="L5" s="327"/>
      <c r="M5" s="33" t="s">
        <v>53</v>
      </c>
      <c r="N5" s="327"/>
      <c r="O5" s="327"/>
      <c r="P5" s="330"/>
      <c r="Q5" s="331"/>
      <c r="R5" s="332"/>
    </row>
    <row r="6" spans="1:18" ht="9.75" customHeight="1" thickBot="1" x14ac:dyDescent="0.3">
      <c r="A6" s="14"/>
      <c r="B6" s="14"/>
      <c r="C6" s="14"/>
      <c r="D6" s="14"/>
      <c r="E6" s="14"/>
      <c r="F6" s="21"/>
      <c r="G6" s="22"/>
      <c r="H6" s="23"/>
      <c r="I6" s="22"/>
      <c r="J6" s="22"/>
      <c r="K6" s="23"/>
      <c r="L6" s="16"/>
      <c r="M6" s="34"/>
      <c r="N6" s="27"/>
      <c r="O6" s="27"/>
      <c r="P6" s="24"/>
      <c r="Q6" s="26"/>
      <c r="R6" s="36"/>
    </row>
    <row r="7" spans="1:18" x14ac:dyDescent="0.25">
      <c r="A7" s="44">
        <v>1</v>
      </c>
      <c r="B7" s="45" t="s">
        <v>55</v>
      </c>
      <c r="C7" s="46">
        <v>2003</v>
      </c>
      <c r="D7" s="46">
        <v>1</v>
      </c>
      <c r="E7" s="45" t="s">
        <v>58</v>
      </c>
      <c r="F7" s="46">
        <v>20</v>
      </c>
      <c r="G7" s="46">
        <v>20</v>
      </c>
      <c r="H7" s="46">
        <v>20</v>
      </c>
      <c r="I7" s="46">
        <v>20</v>
      </c>
      <c r="J7" s="46"/>
      <c r="K7" s="46"/>
      <c r="L7" s="47"/>
      <c r="M7" s="48">
        <v>20</v>
      </c>
      <c r="N7" s="47">
        <v>20</v>
      </c>
      <c r="O7" s="47">
        <v>20</v>
      </c>
      <c r="P7" s="55">
        <f t="shared" ref="P7:P33" si="0">O7+N7+M7+L7+K7+J7+I7+H7+G7+F7</f>
        <v>140</v>
      </c>
      <c r="Q7" s="61">
        <f>O7+N7+M7+I7+H7+G7+F7</f>
        <v>140</v>
      </c>
      <c r="R7" s="58">
        <v>1</v>
      </c>
    </row>
    <row r="8" spans="1:18" x14ac:dyDescent="0.25">
      <c r="A8" s="49">
        <v>2</v>
      </c>
      <c r="B8" s="17" t="s">
        <v>56</v>
      </c>
      <c r="C8" s="18">
        <v>2004</v>
      </c>
      <c r="D8" s="18">
        <v>2</v>
      </c>
      <c r="E8" s="17" t="s">
        <v>36</v>
      </c>
      <c r="F8" s="18">
        <v>16</v>
      </c>
      <c r="G8" s="18">
        <v>16</v>
      </c>
      <c r="H8" s="18">
        <v>16</v>
      </c>
      <c r="I8" s="18">
        <v>7</v>
      </c>
      <c r="J8" s="18"/>
      <c r="K8" s="18">
        <v>20</v>
      </c>
      <c r="L8" s="19"/>
      <c r="M8" s="35">
        <v>13</v>
      </c>
      <c r="N8" s="19">
        <v>13</v>
      </c>
      <c r="O8" s="19"/>
      <c r="P8" s="56">
        <f t="shared" si="0"/>
        <v>101</v>
      </c>
      <c r="Q8" s="62">
        <f>N8+M8+K8+I8+H8+G8+F8</f>
        <v>101</v>
      </c>
      <c r="R8" s="59">
        <v>2</v>
      </c>
    </row>
    <row r="9" spans="1:18" ht="15.75" thickBot="1" x14ac:dyDescent="0.3">
      <c r="A9" s="50">
        <v>3</v>
      </c>
      <c r="B9" s="51" t="s">
        <v>69</v>
      </c>
      <c r="C9" s="52">
        <v>2003</v>
      </c>
      <c r="D9" s="52">
        <v>2</v>
      </c>
      <c r="E9" s="51" t="s">
        <v>13</v>
      </c>
      <c r="F9" s="52"/>
      <c r="G9" s="52">
        <v>13</v>
      </c>
      <c r="H9" s="52">
        <v>4</v>
      </c>
      <c r="I9" s="52">
        <v>16</v>
      </c>
      <c r="J9" s="52">
        <v>20</v>
      </c>
      <c r="K9" s="52">
        <v>16</v>
      </c>
      <c r="L9" s="53"/>
      <c r="M9" s="54">
        <v>16</v>
      </c>
      <c r="N9" s="53">
        <v>4</v>
      </c>
      <c r="O9" s="53"/>
      <c r="P9" s="57">
        <f t="shared" si="0"/>
        <v>89</v>
      </c>
      <c r="Q9" s="63">
        <v>89</v>
      </c>
      <c r="R9" s="60">
        <v>3</v>
      </c>
    </row>
    <row r="10" spans="1:18" x14ac:dyDescent="0.25">
      <c r="A10" s="37">
        <v>4</v>
      </c>
      <c r="B10" s="38" t="s">
        <v>60</v>
      </c>
      <c r="C10" s="37">
        <v>2003</v>
      </c>
      <c r="D10" s="37">
        <v>3</v>
      </c>
      <c r="E10" s="38" t="s">
        <v>36</v>
      </c>
      <c r="F10" s="37">
        <v>7</v>
      </c>
      <c r="G10" s="37">
        <v>10</v>
      </c>
      <c r="H10" s="37"/>
      <c r="I10" s="37">
        <v>1</v>
      </c>
      <c r="J10" s="37">
        <v>13</v>
      </c>
      <c r="K10" s="37">
        <v>7</v>
      </c>
      <c r="L10" s="39">
        <v>16</v>
      </c>
      <c r="M10" s="40">
        <v>7</v>
      </c>
      <c r="N10" s="39">
        <v>1</v>
      </c>
      <c r="O10" s="39">
        <v>13</v>
      </c>
      <c r="P10" s="41">
        <f t="shared" si="0"/>
        <v>75</v>
      </c>
      <c r="Q10" s="42">
        <f>O10+M10+L10+J10+G10+K10+F10</f>
        <v>73</v>
      </c>
      <c r="R10" s="43">
        <v>4</v>
      </c>
    </row>
    <row r="11" spans="1:18" x14ac:dyDescent="0.25">
      <c r="A11" s="18">
        <v>5</v>
      </c>
      <c r="B11" s="17" t="s">
        <v>59</v>
      </c>
      <c r="C11" s="18">
        <v>2003</v>
      </c>
      <c r="D11" s="18">
        <v>2</v>
      </c>
      <c r="E11" s="17" t="s">
        <v>58</v>
      </c>
      <c r="F11" s="18">
        <v>10</v>
      </c>
      <c r="G11" s="18"/>
      <c r="H11" s="18"/>
      <c r="I11" s="18">
        <v>10</v>
      </c>
      <c r="J11" s="18">
        <v>16</v>
      </c>
      <c r="K11" s="18">
        <v>13</v>
      </c>
      <c r="L11" s="19">
        <v>5</v>
      </c>
      <c r="M11" s="35">
        <v>5</v>
      </c>
      <c r="N11" s="19"/>
      <c r="O11" s="19">
        <v>5</v>
      </c>
      <c r="P11" s="25">
        <f t="shared" si="0"/>
        <v>64</v>
      </c>
      <c r="Q11" s="29">
        <v>64</v>
      </c>
      <c r="R11" s="28">
        <v>5</v>
      </c>
    </row>
    <row r="12" spans="1:18" x14ac:dyDescent="0.25">
      <c r="A12" s="18">
        <v>6</v>
      </c>
      <c r="B12" s="17" t="s">
        <v>57</v>
      </c>
      <c r="C12" s="18">
        <v>2003</v>
      </c>
      <c r="D12" s="18">
        <v>2</v>
      </c>
      <c r="E12" s="17" t="s">
        <v>58</v>
      </c>
      <c r="F12" s="18">
        <v>13</v>
      </c>
      <c r="G12" s="20">
        <v>7</v>
      </c>
      <c r="H12" s="20">
        <v>7</v>
      </c>
      <c r="I12" s="20">
        <v>13</v>
      </c>
      <c r="J12" s="20"/>
      <c r="K12" s="20">
        <v>10</v>
      </c>
      <c r="L12" s="19">
        <v>4</v>
      </c>
      <c r="M12" s="35"/>
      <c r="N12" s="19"/>
      <c r="O12" s="19"/>
      <c r="P12" s="25">
        <f t="shared" si="0"/>
        <v>54</v>
      </c>
      <c r="Q12" s="29">
        <v>54</v>
      </c>
      <c r="R12" s="28">
        <v>6</v>
      </c>
    </row>
    <row r="13" spans="1:18" x14ac:dyDescent="0.25">
      <c r="A13" s="18">
        <v>7</v>
      </c>
      <c r="B13" s="17" t="s">
        <v>78</v>
      </c>
      <c r="C13" s="18">
        <v>2003</v>
      </c>
      <c r="D13" s="18">
        <v>1</v>
      </c>
      <c r="E13" s="17" t="s">
        <v>13</v>
      </c>
      <c r="F13" s="18"/>
      <c r="G13" s="18"/>
      <c r="H13" s="18"/>
      <c r="I13" s="18"/>
      <c r="J13" s="18"/>
      <c r="K13" s="18">
        <v>5</v>
      </c>
      <c r="L13" s="19">
        <v>20</v>
      </c>
      <c r="M13" s="35">
        <v>10</v>
      </c>
      <c r="N13" s="19">
        <v>5</v>
      </c>
      <c r="O13" s="19"/>
      <c r="P13" s="25">
        <f t="shared" si="0"/>
        <v>40</v>
      </c>
      <c r="Q13" s="29">
        <v>40</v>
      </c>
      <c r="R13" s="43">
        <v>7</v>
      </c>
    </row>
    <row r="14" spans="1:18" x14ac:dyDescent="0.25">
      <c r="A14" s="18">
        <v>8</v>
      </c>
      <c r="B14" s="17" t="s">
        <v>68</v>
      </c>
      <c r="C14" s="18">
        <v>2003</v>
      </c>
      <c r="D14" s="18">
        <v>2</v>
      </c>
      <c r="E14" s="17" t="s">
        <v>58</v>
      </c>
      <c r="F14" s="18"/>
      <c r="G14" s="18"/>
      <c r="H14" s="18">
        <v>5</v>
      </c>
      <c r="I14" s="18"/>
      <c r="J14" s="18"/>
      <c r="K14" s="18"/>
      <c r="L14" s="19">
        <v>7</v>
      </c>
      <c r="M14" s="35"/>
      <c r="N14" s="19">
        <v>7</v>
      </c>
      <c r="O14" s="19">
        <v>10</v>
      </c>
      <c r="P14" s="25">
        <f t="shared" si="0"/>
        <v>29</v>
      </c>
      <c r="Q14" s="29">
        <v>29</v>
      </c>
      <c r="R14" s="28">
        <v>8</v>
      </c>
    </row>
    <row r="15" spans="1:18" x14ac:dyDescent="0.25">
      <c r="A15" s="18">
        <v>9</v>
      </c>
      <c r="B15" s="17" t="s">
        <v>79</v>
      </c>
      <c r="C15" s="18">
        <v>2003</v>
      </c>
      <c r="D15" s="20">
        <v>1</v>
      </c>
      <c r="E15" s="17" t="s">
        <v>80</v>
      </c>
      <c r="F15" s="18"/>
      <c r="G15" s="20"/>
      <c r="H15" s="20"/>
      <c r="I15" s="20"/>
      <c r="J15" s="20"/>
      <c r="K15" s="20">
        <v>4</v>
      </c>
      <c r="L15" s="19">
        <v>13</v>
      </c>
      <c r="M15" s="35"/>
      <c r="N15" s="19"/>
      <c r="O15" s="19">
        <v>7</v>
      </c>
      <c r="P15" s="25">
        <f t="shared" si="0"/>
        <v>24</v>
      </c>
      <c r="Q15" s="29">
        <v>24</v>
      </c>
      <c r="R15" s="28">
        <v>9</v>
      </c>
    </row>
    <row r="16" spans="1:18" x14ac:dyDescent="0.25">
      <c r="A16" s="18">
        <v>10</v>
      </c>
      <c r="B16" s="17" t="s">
        <v>66</v>
      </c>
      <c r="C16" s="18">
        <v>2005</v>
      </c>
      <c r="D16" s="18">
        <v>2</v>
      </c>
      <c r="E16" s="17" t="s">
        <v>13</v>
      </c>
      <c r="F16" s="18"/>
      <c r="G16" s="18"/>
      <c r="H16" s="18">
        <v>13</v>
      </c>
      <c r="I16" s="18"/>
      <c r="J16" s="18"/>
      <c r="K16" s="18"/>
      <c r="L16" s="19"/>
      <c r="M16" s="35"/>
      <c r="N16" s="19">
        <v>10</v>
      </c>
      <c r="O16" s="19"/>
      <c r="P16" s="25">
        <f t="shared" si="0"/>
        <v>23</v>
      </c>
      <c r="Q16" s="29">
        <v>23</v>
      </c>
      <c r="R16" s="43">
        <v>10</v>
      </c>
    </row>
    <row r="17" spans="1:18" x14ac:dyDescent="0.25">
      <c r="A17" s="18">
        <v>11</v>
      </c>
      <c r="B17" s="17" t="s">
        <v>67</v>
      </c>
      <c r="C17" s="18">
        <v>2003</v>
      </c>
      <c r="D17" s="18">
        <v>2</v>
      </c>
      <c r="E17" s="17" t="s">
        <v>28</v>
      </c>
      <c r="F17" s="18"/>
      <c r="G17" s="20">
        <v>4</v>
      </c>
      <c r="H17" s="20">
        <v>10</v>
      </c>
      <c r="I17" s="20">
        <v>5</v>
      </c>
      <c r="J17" s="20"/>
      <c r="K17" s="20"/>
      <c r="L17" s="19"/>
      <c r="M17" s="35"/>
      <c r="N17" s="19">
        <v>3</v>
      </c>
      <c r="O17" s="19"/>
      <c r="P17" s="25">
        <f t="shared" si="0"/>
        <v>22</v>
      </c>
      <c r="Q17" s="29">
        <v>22</v>
      </c>
      <c r="R17" s="28">
        <v>11</v>
      </c>
    </row>
    <row r="18" spans="1:18" x14ac:dyDescent="0.25">
      <c r="A18" s="18">
        <v>12</v>
      </c>
      <c r="B18" s="17" t="s">
        <v>63</v>
      </c>
      <c r="C18" s="18">
        <v>2003</v>
      </c>
      <c r="D18" s="18">
        <v>2</v>
      </c>
      <c r="E18" s="17" t="s">
        <v>58</v>
      </c>
      <c r="F18" s="18">
        <v>3</v>
      </c>
      <c r="G18" s="18">
        <v>5</v>
      </c>
      <c r="H18" s="18"/>
      <c r="I18" s="18"/>
      <c r="J18" s="18">
        <v>10</v>
      </c>
      <c r="K18" s="18">
        <v>2</v>
      </c>
      <c r="L18" s="19"/>
      <c r="M18" s="35">
        <v>2</v>
      </c>
      <c r="N18" s="19"/>
      <c r="O18" s="19"/>
      <c r="P18" s="25">
        <f t="shared" si="0"/>
        <v>22</v>
      </c>
      <c r="Q18" s="29">
        <v>22</v>
      </c>
      <c r="R18" s="28">
        <v>11</v>
      </c>
    </row>
    <row r="19" spans="1:18" x14ac:dyDescent="0.25">
      <c r="A19" s="18">
        <v>13</v>
      </c>
      <c r="B19" s="17" t="s">
        <v>70</v>
      </c>
      <c r="C19" s="18">
        <v>2003</v>
      </c>
      <c r="D19" s="18">
        <v>2</v>
      </c>
      <c r="E19" s="17" t="s">
        <v>13</v>
      </c>
      <c r="F19" s="18"/>
      <c r="G19" s="18"/>
      <c r="H19" s="18">
        <v>3</v>
      </c>
      <c r="I19" s="18"/>
      <c r="J19" s="18"/>
      <c r="K19" s="18"/>
      <c r="L19" s="19"/>
      <c r="M19" s="35"/>
      <c r="N19" s="19">
        <v>16</v>
      </c>
      <c r="O19" s="19"/>
      <c r="P19" s="25">
        <f t="shared" si="0"/>
        <v>19</v>
      </c>
      <c r="Q19" s="29">
        <v>19</v>
      </c>
      <c r="R19" s="43">
        <v>13</v>
      </c>
    </row>
    <row r="20" spans="1:18" x14ac:dyDescent="0.25">
      <c r="A20" s="18">
        <v>14</v>
      </c>
      <c r="B20" s="17" t="s">
        <v>62</v>
      </c>
      <c r="C20" s="18">
        <v>2003</v>
      </c>
      <c r="D20" s="18">
        <v>3</v>
      </c>
      <c r="E20" s="17" t="s">
        <v>36</v>
      </c>
      <c r="F20" s="18">
        <v>4</v>
      </c>
      <c r="G20" s="18"/>
      <c r="H20" s="18"/>
      <c r="I20" s="18">
        <v>3</v>
      </c>
      <c r="J20" s="18">
        <v>7</v>
      </c>
      <c r="K20" s="18">
        <v>1</v>
      </c>
      <c r="L20" s="19"/>
      <c r="M20" s="35"/>
      <c r="N20" s="19"/>
      <c r="O20" s="19"/>
      <c r="P20" s="25">
        <f t="shared" si="0"/>
        <v>15</v>
      </c>
      <c r="Q20" s="29">
        <v>15</v>
      </c>
      <c r="R20" s="28">
        <v>14</v>
      </c>
    </row>
    <row r="21" spans="1:18" x14ac:dyDescent="0.25">
      <c r="A21" s="18">
        <v>15</v>
      </c>
      <c r="B21" s="17" t="s">
        <v>81</v>
      </c>
      <c r="C21" s="18">
        <v>2004</v>
      </c>
      <c r="D21" s="18">
        <v>1</v>
      </c>
      <c r="E21" s="17" t="s">
        <v>80</v>
      </c>
      <c r="F21" s="18"/>
      <c r="G21" s="20"/>
      <c r="H21" s="20"/>
      <c r="I21" s="20"/>
      <c r="J21" s="20"/>
      <c r="K21" s="20"/>
      <c r="L21" s="19">
        <v>10</v>
      </c>
      <c r="M21" s="35"/>
      <c r="N21" s="19"/>
      <c r="O21" s="19"/>
      <c r="P21" s="25">
        <f t="shared" si="0"/>
        <v>10</v>
      </c>
      <c r="Q21" s="29">
        <v>10</v>
      </c>
      <c r="R21" s="28">
        <v>15</v>
      </c>
    </row>
    <row r="22" spans="1:18" x14ac:dyDescent="0.25">
      <c r="A22" s="18">
        <v>16</v>
      </c>
      <c r="B22" s="17" t="s">
        <v>65</v>
      </c>
      <c r="C22" s="18">
        <v>2003</v>
      </c>
      <c r="D22" s="18">
        <v>1</v>
      </c>
      <c r="E22" s="17" t="s">
        <v>13</v>
      </c>
      <c r="F22" s="18">
        <v>1</v>
      </c>
      <c r="G22" s="18">
        <v>1</v>
      </c>
      <c r="H22" s="18"/>
      <c r="I22" s="18"/>
      <c r="J22" s="18">
        <v>4</v>
      </c>
      <c r="K22" s="18"/>
      <c r="L22" s="19"/>
      <c r="M22" s="35">
        <v>4</v>
      </c>
      <c r="N22" s="19"/>
      <c r="O22" s="19"/>
      <c r="P22" s="25">
        <f t="shared" si="0"/>
        <v>10</v>
      </c>
      <c r="Q22" s="29">
        <v>10</v>
      </c>
      <c r="R22" s="28">
        <v>15</v>
      </c>
    </row>
    <row r="23" spans="1:18" x14ac:dyDescent="0.25">
      <c r="A23" s="18">
        <v>17</v>
      </c>
      <c r="B23" s="17" t="s">
        <v>64</v>
      </c>
      <c r="C23" s="18">
        <v>2004</v>
      </c>
      <c r="D23" s="18">
        <v>2</v>
      </c>
      <c r="E23" s="17" t="s">
        <v>58</v>
      </c>
      <c r="F23" s="18">
        <v>2</v>
      </c>
      <c r="G23" s="18"/>
      <c r="H23" s="18"/>
      <c r="I23" s="18">
        <v>2</v>
      </c>
      <c r="J23" s="18"/>
      <c r="K23" s="18">
        <v>3</v>
      </c>
      <c r="L23" s="19">
        <v>1</v>
      </c>
      <c r="M23" s="35"/>
      <c r="N23" s="19"/>
      <c r="O23" s="19"/>
      <c r="P23" s="25">
        <f t="shared" si="0"/>
        <v>8</v>
      </c>
      <c r="Q23" s="29">
        <v>8</v>
      </c>
      <c r="R23" s="28">
        <v>17</v>
      </c>
    </row>
    <row r="24" spans="1:18" x14ac:dyDescent="0.25">
      <c r="A24" s="18">
        <v>18</v>
      </c>
      <c r="B24" s="17" t="s">
        <v>75</v>
      </c>
      <c r="C24" s="18">
        <v>2004</v>
      </c>
      <c r="D24" s="20">
        <v>3</v>
      </c>
      <c r="E24" s="17" t="s">
        <v>74</v>
      </c>
      <c r="F24" s="18"/>
      <c r="G24" s="20">
        <v>2</v>
      </c>
      <c r="H24" s="20"/>
      <c r="I24" s="20">
        <v>4</v>
      </c>
      <c r="J24" s="20"/>
      <c r="K24" s="20"/>
      <c r="L24" s="19"/>
      <c r="M24" s="35"/>
      <c r="N24" s="19"/>
      <c r="O24" s="19"/>
      <c r="P24" s="25">
        <f t="shared" si="0"/>
        <v>6</v>
      </c>
      <c r="Q24" s="29">
        <v>6</v>
      </c>
      <c r="R24" s="28">
        <v>18</v>
      </c>
    </row>
    <row r="25" spans="1:18" x14ac:dyDescent="0.25">
      <c r="A25" s="18">
        <v>19</v>
      </c>
      <c r="B25" s="17" t="s">
        <v>82</v>
      </c>
      <c r="C25" s="18">
        <v>2003</v>
      </c>
      <c r="D25" s="18">
        <v>1</v>
      </c>
      <c r="E25" s="17" t="s">
        <v>58</v>
      </c>
      <c r="F25" s="18"/>
      <c r="G25" s="18"/>
      <c r="H25" s="18"/>
      <c r="I25" s="18"/>
      <c r="J25" s="18"/>
      <c r="K25" s="18"/>
      <c r="L25" s="19">
        <v>3</v>
      </c>
      <c r="M25" s="35"/>
      <c r="N25" s="19"/>
      <c r="O25" s="19">
        <v>3</v>
      </c>
      <c r="P25" s="25">
        <f t="shared" si="0"/>
        <v>6</v>
      </c>
      <c r="Q25" s="29">
        <v>6</v>
      </c>
      <c r="R25" s="28">
        <v>18</v>
      </c>
    </row>
    <row r="26" spans="1:18" x14ac:dyDescent="0.25">
      <c r="A26" s="18">
        <v>20</v>
      </c>
      <c r="B26" s="17" t="s">
        <v>61</v>
      </c>
      <c r="C26" s="18">
        <v>2003</v>
      </c>
      <c r="D26" s="18">
        <v>2</v>
      </c>
      <c r="E26" s="17" t="s">
        <v>21</v>
      </c>
      <c r="F26" s="18">
        <v>5</v>
      </c>
      <c r="G26" s="18"/>
      <c r="H26" s="18"/>
      <c r="I26" s="18"/>
      <c r="J26" s="18"/>
      <c r="K26" s="18"/>
      <c r="L26" s="19"/>
      <c r="M26" s="35"/>
      <c r="N26" s="19"/>
      <c r="O26" s="19"/>
      <c r="P26" s="25">
        <f t="shared" si="0"/>
        <v>5</v>
      </c>
      <c r="Q26" s="29">
        <v>5</v>
      </c>
      <c r="R26" s="28">
        <v>20</v>
      </c>
    </row>
    <row r="27" spans="1:18" x14ac:dyDescent="0.25">
      <c r="A27" s="18">
        <v>21</v>
      </c>
      <c r="B27" s="17" t="s">
        <v>77</v>
      </c>
      <c r="C27" s="18">
        <v>2004</v>
      </c>
      <c r="D27" s="18">
        <v>3</v>
      </c>
      <c r="E27" s="17" t="s">
        <v>58</v>
      </c>
      <c r="F27" s="18"/>
      <c r="G27" s="18"/>
      <c r="H27" s="18"/>
      <c r="I27" s="18"/>
      <c r="J27" s="18">
        <v>5</v>
      </c>
      <c r="K27" s="18"/>
      <c r="L27" s="19"/>
      <c r="M27" s="35"/>
      <c r="N27" s="19"/>
      <c r="O27" s="19"/>
      <c r="P27" s="25">
        <f t="shared" si="0"/>
        <v>5</v>
      </c>
      <c r="Q27" s="29">
        <v>5</v>
      </c>
      <c r="R27" s="28">
        <v>20</v>
      </c>
    </row>
    <row r="28" spans="1:18" x14ac:dyDescent="0.25">
      <c r="A28" s="18">
        <v>22</v>
      </c>
      <c r="B28" s="17" t="s">
        <v>71</v>
      </c>
      <c r="C28" s="18">
        <v>2005</v>
      </c>
      <c r="D28" s="18">
        <v>3</v>
      </c>
      <c r="E28" s="17" t="s">
        <v>13</v>
      </c>
      <c r="F28" s="18"/>
      <c r="G28" s="18"/>
      <c r="H28" s="18">
        <v>2</v>
      </c>
      <c r="I28" s="18"/>
      <c r="J28" s="18"/>
      <c r="K28" s="18"/>
      <c r="L28" s="19"/>
      <c r="M28" s="35"/>
      <c r="N28" s="19">
        <v>2</v>
      </c>
      <c r="O28" s="19"/>
      <c r="P28" s="25">
        <f t="shared" si="0"/>
        <v>4</v>
      </c>
      <c r="Q28" s="29">
        <v>4</v>
      </c>
      <c r="R28" s="43">
        <v>22</v>
      </c>
    </row>
    <row r="29" spans="1:18" x14ac:dyDescent="0.25">
      <c r="A29" s="18">
        <v>23</v>
      </c>
      <c r="B29" s="17" t="s">
        <v>73</v>
      </c>
      <c r="C29" s="18">
        <v>2004</v>
      </c>
      <c r="D29" s="18">
        <v>3</v>
      </c>
      <c r="E29" s="17" t="s">
        <v>74</v>
      </c>
      <c r="F29" s="18"/>
      <c r="G29" s="18">
        <v>3</v>
      </c>
      <c r="H29" s="18"/>
      <c r="I29" s="18"/>
      <c r="J29" s="18"/>
      <c r="K29" s="18"/>
      <c r="L29" s="19"/>
      <c r="M29" s="35"/>
      <c r="N29" s="19"/>
      <c r="O29" s="19"/>
      <c r="P29" s="25">
        <f t="shared" si="0"/>
        <v>3</v>
      </c>
      <c r="Q29" s="29">
        <v>3</v>
      </c>
      <c r="R29" s="28">
        <v>23</v>
      </c>
    </row>
    <row r="30" spans="1:18" x14ac:dyDescent="0.25">
      <c r="A30" s="18">
        <v>24</v>
      </c>
      <c r="B30" s="17" t="s">
        <v>84</v>
      </c>
      <c r="C30" s="18">
        <v>2005</v>
      </c>
      <c r="D30" s="18"/>
      <c r="E30" s="17" t="s">
        <v>13</v>
      </c>
      <c r="F30" s="18"/>
      <c r="G30" s="18"/>
      <c r="H30" s="18"/>
      <c r="I30" s="18"/>
      <c r="J30" s="18"/>
      <c r="K30" s="18"/>
      <c r="L30" s="19"/>
      <c r="M30" s="35">
        <v>3</v>
      </c>
      <c r="N30" s="19"/>
      <c r="O30" s="19"/>
      <c r="P30" s="25">
        <f t="shared" si="0"/>
        <v>3</v>
      </c>
      <c r="Q30" s="29">
        <v>3</v>
      </c>
      <c r="R30" s="28">
        <v>23</v>
      </c>
    </row>
    <row r="31" spans="1:18" x14ac:dyDescent="0.25">
      <c r="A31" s="18">
        <v>25</v>
      </c>
      <c r="B31" s="17" t="s">
        <v>83</v>
      </c>
      <c r="C31" s="18">
        <v>2001</v>
      </c>
      <c r="D31" s="18">
        <v>1</v>
      </c>
      <c r="E31" s="17" t="s">
        <v>58</v>
      </c>
      <c r="F31" s="18"/>
      <c r="G31" s="18"/>
      <c r="H31" s="18"/>
      <c r="I31" s="18"/>
      <c r="J31" s="18"/>
      <c r="K31" s="18"/>
      <c r="L31" s="19">
        <v>2</v>
      </c>
      <c r="M31" s="35"/>
      <c r="N31" s="19"/>
      <c r="O31" s="19"/>
      <c r="P31" s="25">
        <f t="shared" si="0"/>
        <v>2</v>
      </c>
      <c r="Q31" s="29">
        <v>2</v>
      </c>
      <c r="R31" s="43">
        <v>25</v>
      </c>
    </row>
    <row r="32" spans="1:18" x14ac:dyDescent="0.25">
      <c r="A32" s="18">
        <v>26</v>
      </c>
      <c r="B32" s="17" t="s">
        <v>72</v>
      </c>
      <c r="C32" s="18">
        <v>2003</v>
      </c>
      <c r="D32" s="20">
        <v>3</v>
      </c>
      <c r="E32" s="17" t="s">
        <v>13</v>
      </c>
      <c r="F32" s="18"/>
      <c r="G32" s="20"/>
      <c r="H32" s="20">
        <v>1</v>
      </c>
      <c r="I32" s="20"/>
      <c r="J32" s="20"/>
      <c r="K32" s="20"/>
      <c r="L32" s="19"/>
      <c r="M32" s="35"/>
      <c r="N32" s="19"/>
      <c r="O32" s="19"/>
      <c r="P32" s="25">
        <f t="shared" si="0"/>
        <v>1</v>
      </c>
      <c r="Q32" s="29">
        <v>1</v>
      </c>
      <c r="R32" s="28">
        <v>26</v>
      </c>
    </row>
    <row r="33" spans="1:18" x14ac:dyDescent="0.25">
      <c r="A33" s="18">
        <v>27</v>
      </c>
      <c r="B33" s="17" t="s">
        <v>85</v>
      </c>
      <c r="C33" s="18">
        <v>2005</v>
      </c>
      <c r="D33" s="18"/>
      <c r="E33" s="17" t="s">
        <v>58</v>
      </c>
      <c r="F33" s="18"/>
      <c r="G33" s="18"/>
      <c r="H33" s="18"/>
      <c r="I33" s="18"/>
      <c r="J33" s="18"/>
      <c r="K33" s="18"/>
      <c r="L33" s="19"/>
      <c r="M33" s="35">
        <v>1</v>
      </c>
      <c r="N33" s="19"/>
      <c r="O33" s="19"/>
      <c r="P33" s="25">
        <f t="shared" si="0"/>
        <v>1</v>
      </c>
      <c r="Q33" s="29">
        <v>1</v>
      </c>
      <c r="R33" s="28">
        <v>26</v>
      </c>
    </row>
    <row r="34" spans="1:18" x14ac:dyDescent="0.25">
      <c r="B34" s="64" t="s">
        <v>86</v>
      </c>
      <c r="C34" s="66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</sheetData>
  <mergeCells count="19">
    <mergeCell ref="L4:L5"/>
    <mergeCell ref="N4:N5"/>
    <mergeCell ref="O4:O5"/>
    <mergeCell ref="A1:R1"/>
    <mergeCell ref="A2:R2"/>
    <mergeCell ref="A3:R3"/>
    <mergeCell ref="A4:A5"/>
    <mergeCell ref="B4:B5"/>
    <mergeCell ref="C4:C5"/>
    <mergeCell ref="D4:D5"/>
    <mergeCell ref="E4:E5"/>
    <mergeCell ref="F4:F5"/>
    <mergeCell ref="G4:H4"/>
    <mergeCell ref="P4:P5"/>
    <mergeCell ref="Q4:Q5"/>
    <mergeCell ref="R4:R5"/>
    <mergeCell ref="I4:I5"/>
    <mergeCell ref="J4:J5"/>
    <mergeCell ref="K4:K5"/>
  </mergeCells>
  <pageMargins left="0.25" right="0.25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zoomScale="80" zoomScaleNormal="80" workbookViewId="0">
      <selection sqref="A1:AC38"/>
    </sheetView>
  </sheetViews>
  <sheetFormatPr defaultRowHeight="15" x14ac:dyDescent="0.25"/>
  <cols>
    <col min="1" max="1" width="5.42578125" customWidth="1"/>
    <col min="2" max="2" width="21" customWidth="1"/>
    <col min="3" max="3" width="6" customWidth="1"/>
    <col min="4" max="4" width="6.5703125" customWidth="1"/>
    <col min="5" max="5" width="18.140625" customWidth="1"/>
    <col min="6" max="6" width="7.140625" hidden="1" customWidth="1"/>
    <col min="7" max="7" width="5" customWidth="1"/>
    <col min="8" max="10" width="5.7109375" customWidth="1"/>
    <col min="11" max="11" width="6.28515625" customWidth="1"/>
    <col min="12" max="12" width="0.140625" customWidth="1"/>
    <col min="13" max="13" width="6.7109375" customWidth="1"/>
    <col min="14" max="29" width="5.7109375" customWidth="1"/>
  </cols>
  <sheetData>
    <row r="1" spans="1:29" ht="18.75" customHeight="1" x14ac:dyDescent="0.3">
      <c r="A1" s="324" t="s">
        <v>39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</row>
    <row r="2" spans="1:29" ht="18.75" customHeight="1" x14ac:dyDescent="0.3">
      <c r="A2" s="324" t="s">
        <v>88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</row>
    <row r="3" spans="1:29" ht="19.5" thickBot="1" x14ac:dyDescent="0.35">
      <c r="A3" s="325" t="s">
        <v>87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</row>
    <row r="4" spans="1:29" ht="47.25" customHeight="1" x14ac:dyDescent="0.25">
      <c r="A4" s="326" t="s">
        <v>2</v>
      </c>
      <c r="B4" s="326" t="s">
        <v>3</v>
      </c>
      <c r="C4" s="326" t="s">
        <v>4</v>
      </c>
      <c r="D4" s="326" t="s">
        <v>5</v>
      </c>
      <c r="E4" s="326" t="s">
        <v>6</v>
      </c>
      <c r="F4" s="77" t="s">
        <v>111</v>
      </c>
      <c r="G4" s="339" t="s">
        <v>40</v>
      </c>
      <c r="H4" s="340"/>
      <c r="I4" s="341" t="s">
        <v>48</v>
      </c>
      <c r="J4" s="342"/>
      <c r="K4" s="341" t="s">
        <v>116</v>
      </c>
      <c r="L4" s="345"/>
      <c r="M4" s="342"/>
      <c r="N4" s="327" t="s">
        <v>49</v>
      </c>
      <c r="O4" s="334" t="s">
        <v>50</v>
      </c>
      <c r="P4" s="334" t="s">
        <v>51</v>
      </c>
      <c r="Q4" s="333" t="s">
        <v>76</v>
      </c>
      <c r="R4" s="335" t="s">
        <v>52</v>
      </c>
      <c r="S4" s="336"/>
      <c r="T4" s="345" t="s">
        <v>114</v>
      </c>
      <c r="U4" s="342"/>
      <c r="V4" s="334" t="s">
        <v>115</v>
      </c>
      <c r="W4" s="337" t="s">
        <v>54</v>
      </c>
      <c r="X4" s="338"/>
      <c r="Y4" s="334" t="s">
        <v>41</v>
      </c>
      <c r="Z4" s="343" t="s">
        <v>113</v>
      </c>
      <c r="AA4" s="330" t="s">
        <v>42</v>
      </c>
      <c r="AB4" s="331" t="s">
        <v>45</v>
      </c>
      <c r="AC4" s="332" t="s">
        <v>9</v>
      </c>
    </row>
    <row r="5" spans="1:29" ht="73.5" customHeight="1" x14ac:dyDescent="0.25">
      <c r="A5" s="326"/>
      <c r="B5" s="326"/>
      <c r="C5" s="326"/>
      <c r="D5" s="326"/>
      <c r="E5" s="326"/>
      <c r="F5" s="76" t="s">
        <v>112</v>
      </c>
      <c r="G5" s="71" t="s">
        <v>43</v>
      </c>
      <c r="H5" s="73" t="s">
        <v>44</v>
      </c>
      <c r="I5" s="33" t="s">
        <v>44</v>
      </c>
      <c r="J5" s="71" t="s">
        <v>43</v>
      </c>
      <c r="K5" s="71" t="s">
        <v>117</v>
      </c>
      <c r="L5" s="71" t="s">
        <v>118</v>
      </c>
      <c r="M5" s="71" t="s">
        <v>119</v>
      </c>
      <c r="N5" s="327"/>
      <c r="O5" s="334"/>
      <c r="P5" s="334"/>
      <c r="Q5" s="333"/>
      <c r="R5" s="82" t="s">
        <v>53</v>
      </c>
      <c r="S5" s="83" t="s">
        <v>108</v>
      </c>
      <c r="T5" s="94" t="s">
        <v>43</v>
      </c>
      <c r="U5" s="73" t="s">
        <v>44</v>
      </c>
      <c r="V5" s="334"/>
      <c r="W5" s="80" t="s">
        <v>44</v>
      </c>
      <c r="X5" s="71" t="s">
        <v>43</v>
      </c>
      <c r="Y5" s="334"/>
      <c r="Z5" s="344"/>
      <c r="AA5" s="330"/>
      <c r="AB5" s="331"/>
      <c r="AC5" s="332"/>
    </row>
    <row r="6" spans="1:29" ht="7.5" customHeight="1" thickBot="1" x14ac:dyDescent="0.3">
      <c r="A6" s="14"/>
      <c r="B6" s="14"/>
      <c r="C6" s="14"/>
      <c r="D6" s="14"/>
      <c r="E6" s="14"/>
      <c r="F6" s="74"/>
      <c r="G6" s="74"/>
      <c r="H6" s="74"/>
      <c r="I6" s="72"/>
      <c r="J6" s="75"/>
      <c r="K6" s="75"/>
      <c r="L6" s="75"/>
      <c r="M6" s="75"/>
      <c r="N6" s="22"/>
      <c r="O6" s="72"/>
      <c r="P6" s="75"/>
      <c r="Q6" s="78"/>
      <c r="R6" s="84"/>
      <c r="S6" s="85"/>
      <c r="T6" s="95"/>
      <c r="U6" s="96"/>
      <c r="V6" s="34"/>
      <c r="W6" s="34"/>
      <c r="X6" s="34"/>
      <c r="Y6" s="34"/>
      <c r="Z6" s="34"/>
      <c r="AA6" s="24"/>
      <c r="AB6" s="26"/>
      <c r="AC6" s="36"/>
    </row>
    <row r="7" spans="1:29" x14ac:dyDescent="0.25">
      <c r="A7" s="44">
        <v>1</v>
      </c>
      <c r="B7" s="45" t="s">
        <v>56</v>
      </c>
      <c r="C7" s="46">
        <v>2004</v>
      </c>
      <c r="D7" s="46">
        <v>2</v>
      </c>
      <c r="E7" s="45" t="s">
        <v>36</v>
      </c>
      <c r="F7" s="105"/>
      <c r="G7" s="106">
        <v>20</v>
      </c>
      <c r="H7" s="106">
        <v>20</v>
      </c>
      <c r="I7" s="106">
        <v>20</v>
      </c>
      <c r="J7" s="106">
        <v>20</v>
      </c>
      <c r="K7" s="106">
        <v>20</v>
      </c>
      <c r="L7" s="106"/>
      <c r="M7" s="106">
        <v>20</v>
      </c>
      <c r="N7" s="46"/>
      <c r="O7" s="106">
        <v>20</v>
      </c>
      <c r="P7" s="106">
        <v>20</v>
      </c>
      <c r="Q7" s="107"/>
      <c r="R7" s="108">
        <v>32</v>
      </c>
      <c r="S7" s="109">
        <v>40</v>
      </c>
      <c r="T7" s="110">
        <v>10</v>
      </c>
      <c r="U7" s="106">
        <v>10</v>
      </c>
      <c r="V7" s="110"/>
      <c r="W7" s="110"/>
      <c r="X7" s="106"/>
      <c r="Y7" s="106">
        <v>16</v>
      </c>
      <c r="Z7" s="106">
        <v>20</v>
      </c>
      <c r="AA7" s="111">
        <f t="shared" ref="AA7:AA36" si="0">Y7+X7+S7+Q7+P7+O7+N7+J7+I7+H7+G7+Z7+W7+V7+U7+T7+M7+L7+K7+F7</f>
        <v>256</v>
      </c>
      <c r="AB7" s="112">
        <f>S7+R7+P7+O7+M7+K7+J7</f>
        <v>172</v>
      </c>
      <c r="AC7" s="113">
        <v>1</v>
      </c>
    </row>
    <row r="8" spans="1:29" x14ac:dyDescent="0.25">
      <c r="A8" s="49">
        <v>2</v>
      </c>
      <c r="B8" s="17" t="s">
        <v>66</v>
      </c>
      <c r="C8" s="18">
        <v>2005</v>
      </c>
      <c r="D8" s="18">
        <v>2</v>
      </c>
      <c r="E8" s="17" t="s">
        <v>13</v>
      </c>
      <c r="F8" s="93"/>
      <c r="G8" s="67">
        <v>16</v>
      </c>
      <c r="H8" s="67"/>
      <c r="I8" s="67">
        <v>13</v>
      </c>
      <c r="J8" s="67">
        <v>16</v>
      </c>
      <c r="K8" s="67">
        <v>16</v>
      </c>
      <c r="L8" s="67"/>
      <c r="M8" s="67">
        <v>2</v>
      </c>
      <c r="N8" s="18">
        <v>20</v>
      </c>
      <c r="O8" s="67">
        <v>16</v>
      </c>
      <c r="P8" s="67"/>
      <c r="Q8" s="79">
        <v>20</v>
      </c>
      <c r="R8" s="86"/>
      <c r="S8" s="87"/>
      <c r="T8" s="81"/>
      <c r="U8" s="67"/>
      <c r="V8" s="81"/>
      <c r="W8" s="81">
        <v>20</v>
      </c>
      <c r="X8" s="67">
        <v>20</v>
      </c>
      <c r="Y8" s="67">
        <v>13</v>
      </c>
      <c r="Z8" s="67"/>
      <c r="AA8" s="68">
        <f t="shared" si="0"/>
        <v>172</v>
      </c>
      <c r="AB8" s="65">
        <f>X8+W8+Q8+N8+K8+J8+G8</f>
        <v>128</v>
      </c>
      <c r="AC8" s="114">
        <v>2</v>
      </c>
    </row>
    <row r="9" spans="1:29" ht="15.75" thickBot="1" x14ac:dyDescent="0.3">
      <c r="A9" s="50">
        <v>3</v>
      </c>
      <c r="B9" s="51" t="s">
        <v>78</v>
      </c>
      <c r="C9" s="52">
        <v>2004</v>
      </c>
      <c r="D9" s="52">
        <v>1</v>
      </c>
      <c r="E9" s="51" t="s">
        <v>13</v>
      </c>
      <c r="F9" s="115"/>
      <c r="G9" s="116">
        <v>13</v>
      </c>
      <c r="H9" s="116">
        <v>16</v>
      </c>
      <c r="I9" s="116">
        <v>10</v>
      </c>
      <c r="J9" s="116">
        <v>7</v>
      </c>
      <c r="K9" s="116">
        <v>4</v>
      </c>
      <c r="L9" s="116"/>
      <c r="M9" s="116">
        <v>10</v>
      </c>
      <c r="N9" s="52">
        <v>16</v>
      </c>
      <c r="O9" s="116">
        <v>13</v>
      </c>
      <c r="P9" s="116">
        <v>16</v>
      </c>
      <c r="Q9" s="117">
        <v>10</v>
      </c>
      <c r="R9" s="88"/>
      <c r="S9" s="89"/>
      <c r="T9" s="118">
        <v>2</v>
      </c>
      <c r="U9" s="116">
        <v>3</v>
      </c>
      <c r="V9" s="118"/>
      <c r="W9" s="118">
        <v>16</v>
      </c>
      <c r="X9" s="116"/>
      <c r="Y9" s="116">
        <v>7</v>
      </c>
      <c r="Z9" s="116">
        <v>16</v>
      </c>
      <c r="AA9" s="119">
        <f t="shared" si="0"/>
        <v>159</v>
      </c>
      <c r="AB9" s="120">
        <f>Z9+W9+P9+H9+N9+G9+O9</f>
        <v>106</v>
      </c>
      <c r="AC9" s="121">
        <v>3</v>
      </c>
    </row>
    <row r="10" spans="1:29" x14ac:dyDescent="0.25">
      <c r="A10" s="37">
        <v>4</v>
      </c>
      <c r="B10" s="38" t="s">
        <v>84</v>
      </c>
      <c r="C10" s="37">
        <v>2005</v>
      </c>
      <c r="D10" s="37">
        <v>3</v>
      </c>
      <c r="E10" s="38" t="s">
        <v>13</v>
      </c>
      <c r="F10" s="97"/>
      <c r="G10" s="98">
        <v>5</v>
      </c>
      <c r="H10" s="98">
        <v>7</v>
      </c>
      <c r="I10" s="98">
        <v>16</v>
      </c>
      <c r="J10" s="98">
        <v>13</v>
      </c>
      <c r="K10" s="98">
        <v>7</v>
      </c>
      <c r="L10" s="98"/>
      <c r="M10" s="98"/>
      <c r="N10" s="37">
        <v>13</v>
      </c>
      <c r="O10" s="98"/>
      <c r="P10" s="98">
        <v>13</v>
      </c>
      <c r="Q10" s="99">
        <v>3</v>
      </c>
      <c r="R10" s="100"/>
      <c r="S10" s="101"/>
      <c r="T10" s="102"/>
      <c r="U10" s="98"/>
      <c r="V10" s="102"/>
      <c r="W10" s="102"/>
      <c r="X10" s="98"/>
      <c r="Y10" s="98"/>
      <c r="Z10" s="98">
        <v>7</v>
      </c>
      <c r="AA10" s="103">
        <f t="shared" si="0"/>
        <v>84</v>
      </c>
      <c r="AB10" s="104">
        <f>Z10+P10+J10+I10+N10+H10+K10</f>
        <v>76</v>
      </c>
      <c r="AC10" s="43">
        <v>4</v>
      </c>
    </row>
    <row r="11" spans="1:29" x14ac:dyDescent="0.25">
      <c r="A11" s="18">
        <v>5</v>
      </c>
      <c r="B11" s="17" t="s">
        <v>71</v>
      </c>
      <c r="C11" s="18">
        <v>2005</v>
      </c>
      <c r="D11" s="18">
        <v>3</v>
      </c>
      <c r="E11" s="17" t="s">
        <v>13</v>
      </c>
      <c r="F11" s="93"/>
      <c r="G11" s="67">
        <v>10</v>
      </c>
      <c r="H11" s="67"/>
      <c r="I11" s="67">
        <v>7</v>
      </c>
      <c r="J11" s="67">
        <v>10</v>
      </c>
      <c r="K11" s="67"/>
      <c r="L11" s="67"/>
      <c r="M11" s="67"/>
      <c r="N11" s="18"/>
      <c r="O11" s="67">
        <v>10</v>
      </c>
      <c r="P11" s="67"/>
      <c r="Q11" s="79">
        <v>7</v>
      </c>
      <c r="R11" s="86"/>
      <c r="S11" s="87"/>
      <c r="T11" s="81"/>
      <c r="U11" s="67"/>
      <c r="V11" s="81"/>
      <c r="W11" s="81">
        <v>13</v>
      </c>
      <c r="X11" s="67">
        <v>13</v>
      </c>
      <c r="Y11" s="67">
        <v>4</v>
      </c>
      <c r="Z11" s="67"/>
      <c r="AA11" s="68">
        <f t="shared" si="0"/>
        <v>74</v>
      </c>
      <c r="AB11" s="65">
        <f>X11+W11+O11+J11+G11+Y11+I11</f>
        <v>67</v>
      </c>
      <c r="AC11" s="28">
        <v>5</v>
      </c>
    </row>
    <row r="12" spans="1:29" x14ac:dyDescent="0.25">
      <c r="A12" s="18">
        <v>6</v>
      </c>
      <c r="B12" s="69" t="s">
        <v>104</v>
      </c>
      <c r="C12" s="69">
        <v>2005</v>
      </c>
      <c r="D12" s="69"/>
      <c r="E12" s="69" t="s">
        <v>58</v>
      </c>
      <c r="F12" s="93"/>
      <c r="G12" s="67"/>
      <c r="H12" s="67"/>
      <c r="I12" s="67"/>
      <c r="J12" s="67"/>
      <c r="K12" s="67"/>
      <c r="L12" s="67"/>
      <c r="M12" s="67"/>
      <c r="N12" s="18">
        <v>7</v>
      </c>
      <c r="O12" s="67"/>
      <c r="P12" s="67"/>
      <c r="Q12" s="79">
        <v>16</v>
      </c>
      <c r="R12" s="86"/>
      <c r="S12" s="87"/>
      <c r="T12" s="81"/>
      <c r="U12" s="67"/>
      <c r="V12" s="81"/>
      <c r="W12" s="81"/>
      <c r="X12" s="67">
        <v>16</v>
      </c>
      <c r="Y12" s="67"/>
      <c r="Z12" s="67">
        <v>13</v>
      </c>
      <c r="AA12" s="68">
        <f t="shared" si="0"/>
        <v>52</v>
      </c>
      <c r="AB12" s="65">
        <v>52</v>
      </c>
      <c r="AC12" s="28">
        <v>6</v>
      </c>
    </row>
    <row r="13" spans="1:29" x14ac:dyDescent="0.25">
      <c r="A13" s="18">
        <v>7</v>
      </c>
      <c r="B13" s="17" t="s">
        <v>96</v>
      </c>
      <c r="C13" s="18">
        <v>2004</v>
      </c>
      <c r="D13" s="18">
        <v>2</v>
      </c>
      <c r="E13" s="17" t="s">
        <v>21</v>
      </c>
      <c r="F13" s="93"/>
      <c r="G13" s="67"/>
      <c r="H13" s="67"/>
      <c r="I13" s="67">
        <v>5</v>
      </c>
      <c r="J13" s="67">
        <v>4</v>
      </c>
      <c r="K13" s="67">
        <v>1</v>
      </c>
      <c r="L13" s="67"/>
      <c r="M13" s="67"/>
      <c r="N13" s="18">
        <v>10</v>
      </c>
      <c r="O13" s="67">
        <v>3</v>
      </c>
      <c r="P13" s="67">
        <v>5</v>
      </c>
      <c r="Q13" s="79">
        <v>13</v>
      </c>
      <c r="R13" s="86"/>
      <c r="S13" s="87"/>
      <c r="T13" s="81">
        <v>1</v>
      </c>
      <c r="U13" s="67">
        <v>2</v>
      </c>
      <c r="V13" s="81"/>
      <c r="W13" s="81"/>
      <c r="X13" s="67"/>
      <c r="Y13" s="67"/>
      <c r="Z13" s="67"/>
      <c r="AA13" s="68">
        <f t="shared" si="0"/>
        <v>44</v>
      </c>
      <c r="AB13" s="65">
        <v>42</v>
      </c>
      <c r="AC13" s="43">
        <v>7</v>
      </c>
    </row>
    <row r="14" spans="1:29" x14ac:dyDescent="0.25">
      <c r="A14" s="18">
        <v>8</v>
      </c>
      <c r="B14" s="69" t="s">
        <v>100</v>
      </c>
      <c r="C14" s="69">
        <v>2005</v>
      </c>
      <c r="D14" s="69">
        <v>1</v>
      </c>
      <c r="E14" s="69" t="s">
        <v>101</v>
      </c>
      <c r="F14" s="93"/>
      <c r="G14" s="67"/>
      <c r="H14" s="67"/>
      <c r="I14" s="67"/>
      <c r="J14" s="67">
        <v>5</v>
      </c>
      <c r="K14" s="67"/>
      <c r="L14" s="67"/>
      <c r="M14" s="67"/>
      <c r="N14" s="18"/>
      <c r="O14" s="67">
        <v>7</v>
      </c>
      <c r="P14" s="67"/>
      <c r="Q14" s="79">
        <v>5</v>
      </c>
      <c r="R14" s="86"/>
      <c r="S14" s="87"/>
      <c r="T14" s="81"/>
      <c r="U14" s="67"/>
      <c r="V14" s="81"/>
      <c r="W14" s="81">
        <v>7</v>
      </c>
      <c r="X14" s="67">
        <v>10</v>
      </c>
      <c r="Y14" s="67"/>
      <c r="Z14" s="67"/>
      <c r="AA14" s="68">
        <f t="shared" si="0"/>
        <v>34</v>
      </c>
      <c r="AB14" s="65">
        <v>34</v>
      </c>
      <c r="AC14" s="28">
        <v>8</v>
      </c>
    </row>
    <row r="15" spans="1:29" x14ac:dyDescent="0.25">
      <c r="A15" s="18">
        <v>9</v>
      </c>
      <c r="B15" s="17" t="s">
        <v>75</v>
      </c>
      <c r="C15" s="18">
        <v>2004</v>
      </c>
      <c r="D15" s="18">
        <v>3</v>
      </c>
      <c r="E15" s="17" t="s">
        <v>74</v>
      </c>
      <c r="F15" s="93"/>
      <c r="G15" s="67"/>
      <c r="H15" s="67"/>
      <c r="I15" s="67"/>
      <c r="J15" s="67"/>
      <c r="K15" s="67"/>
      <c r="L15" s="67"/>
      <c r="M15" s="67"/>
      <c r="N15" s="18"/>
      <c r="O15" s="67"/>
      <c r="P15" s="67">
        <v>10</v>
      </c>
      <c r="Q15" s="79"/>
      <c r="R15" s="86"/>
      <c r="S15" s="87"/>
      <c r="T15" s="81"/>
      <c r="U15" s="67"/>
      <c r="V15" s="81"/>
      <c r="W15" s="81">
        <v>10</v>
      </c>
      <c r="X15" s="67">
        <v>7</v>
      </c>
      <c r="Y15" s="67"/>
      <c r="Z15" s="67"/>
      <c r="AA15" s="68">
        <f t="shared" si="0"/>
        <v>27</v>
      </c>
      <c r="AB15" s="65">
        <v>27</v>
      </c>
      <c r="AC15" s="28">
        <v>9</v>
      </c>
    </row>
    <row r="16" spans="1:29" x14ac:dyDescent="0.25">
      <c r="A16" s="18">
        <v>10</v>
      </c>
      <c r="B16" s="17" t="s">
        <v>90</v>
      </c>
      <c r="C16" s="18">
        <v>2004</v>
      </c>
      <c r="D16" s="18">
        <v>2</v>
      </c>
      <c r="E16" s="17" t="s">
        <v>58</v>
      </c>
      <c r="F16" s="93"/>
      <c r="G16" s="67">
        <v>4</v>
      </c>
      <c r="H16" s="67">
        <v>13</v>
      </c>
      <c r="I16" s="67"/>
      <c r="J16" s="67"/>
      <c r="K16" s="67"/>
      <c r="L16" s="67"/>
      <c r="M16" s="67"/>
      <c r="N16" s="18">
        <v>1</v>
      </c>
      <c r="O16" s="67">
        <v>4</v>
      </c>
      <c r="P16" s="67">
        <v>4</v>
      </c>
      <c r="Q16" s="79"/>
      <c r="R16" s="86"/>
      <c r="S16" s="87"/>
      <c r="T16" s="81"/>
      <c r="U16" s="67"/>
      <c r="V16" s="81"/>
      <c r="W16" s="81"/>
      <c r="X16" s="67"/>
      <c r="Y16" s="67"/>
      <c r="Z16" s="67">
        <v>1</v>
      </c>
      <c r="AA16" s="68">
        <f t="shared" si="0"/>
        <v>27</v>
      </c>
      <c r="AB16" s="65">
        <v>27</v>
      </c>
      <c r="AC16" s="28">
        <v>9</v>
      </c>
    </row>
    <row r="17" spans="1:29" x14ac:dyDescent="0.25">
      <c r="A17" s="18">
        <v>11</v>
      </c>
      <c r="B17" s="17" t="s">
        <v>89</v>
      </c>
      <c r="C17" s="18">
        <v>2006</v>
      </c>
      <c r="D17" s="18">
        <v>1</v>
      </c>
      <c r="E17" s="17" t="s">
        <v>58</v>
      </c>
      <c r="F17" s="93"/>
      <c r="G17" s="67">
        <v>7</v>
      </c>
      <c r="H17" s="67">
        <v>10</v>
      </c>
      <c r="I17" s="67"/>
      <c r="J17" s="67"/>
      <c r="K17" s="67"/>
      <c r="L17" s="67"/>
      <c r="M17" s="67"/>
      <c r="N17" s="18"/>
      <c r="O17" s="67">
        <v>5</v>
      </c>
      <c r="P17" s="67"/>
      <c r="Q17" s="79"/>
      <c r="R17" s="86"/>
      <c r="S17" s="87"/>
      <c r="T17" s="81"/>
      <c r="U17" s="67"/>
      <c r="V17" s="81"/>
      <c r="W17" s="81"/>
      <c r="X17" s="67"/>
      <c r="Y17" s="67"/>
      <c r="Z17" s="67"/>
      <c r="AA17" s="68">
        <f t="shared" si="0"/>
        <v>22</v>
      </c>
      <c r="AB17" s="65">
        <v>22</v>
      </c>
      <c r="AC17" s="28">
        <v>11</v>
      </c>
    </row>
    <row r="18" spans="1:29" x14ac:dyDescent="0.25">
      <c r="A18" s="18">
        <v>12</v>
      </c>
      <c r="B18" s="69" t="s">
        <v>94</v>
      </c>
      <c r="C18" s="69">
        <v>2005</v>
      </c>
      <c r="D18" s="70">
        <v>2</v>
      </c>
      <c r="E18" s="69" t="s">
        <v>58</v>
      </c>
      <c r="F18" s="93"/>
      <c r="G18" s="67"/>
      <c r="H18" s="67">
        <v>4</v>
      </c>
      <c r="I18" s="67"/>
      <c r="J18" s="67"/>
      <c r="K18" s="67"/>
      <c r="L18" s="67"/>
      <c r="M18" s="67"/>
      <c r="N18" s="18">
        <v>2</v>
      </c>
      <c r="O18" s="67"/>
      <c r="P18" s="67">
        <v>7</v>
      </c>
      <c r="Q18" s="79"/>
      <c r="R18" s="86"/>
      <c r="S18" s="87">
        <v>2</v>
      </c>
      <c r="T18" s="81"/>
      <c r="U18" s="67"/>
      <c r="V18" s="81"/>
      <c r="W18" s="81"/>
      <c r="X18" s="67"/>
      <c r="Y18" s="67"/>
      <c r="Z18" s="67"/>
      <c r="AA18" s="68">
        <f t="shared" si="0"/>
        <v>15</v>
      </c>
      <c r="AB18" s="65">
        <v>15</v>
      </c>
      <c r="AC18" s="28">
        <v>12</v>
      </c>
    </row>
    <row r="19" spans="1:29" x14ac:dyDescent="0.25">
      <c r="A19" s="18">
        <v>13</v>
      </c>
      <c r="B19" s="17" t="s">
        <v>93</v>
      </c>
      <c r="C19" s="18">
        <v>2005</v>
      </c>
      <c r="D19" s="18">
        <v>1</v>
      </c>
      <c r="E19" s="17" t="s">
        <v>13</v>
      </c>
      <c r="F19" s="93"/>
      <c r="G19" s="67">
        <v>1</v>
      </c>
      <c r="H19" s="67"/>
      <c r="I19" s="67">
        <v>3</v>
      </c>
      <c r="J19" s="67"/>
      <c r="K19" s="67"/>
      <c r="L19" s="67"/>
      <c r="M19" s="67"/>
      <c r="N19" s="18"/>
      <c r="O19" s="67"/>
      <c r="P19" s="67"/>
      <c r="Q19" s="79"/>
      <c r="R19" s="86"/>
      <c r="S19" s="87"/>
      <c r="T19" s="81"/>
      <c r="U19" s="67"/>
      <c r="V19" s="81"/>
      <c r="W19" s="81"/>
      <c r="X19" s="67"/>
      <c r="Y19" s="67"/>
      <c r="Z19" s="67">
        <v>10</v>
      </c>
      <c r="AA19" s="68">
        <f t="shared" si="0"/>
        <v>14</v>
      </c>
      <c r="AB19" s="65">
        <v>14</v>
      </c>
      <c r="AC19" s="43">
        <v>13</v>
      </c>
    </row>
    <row r="20" spans="1:29" x14ac:dyDescent="0.25">
      <c r="A20" s="18">
        <v>14</v>
      </c>
      <c r="B20" s="17" t="s">
        <v>91</v>
      </c>
      <c r="C20" s="18">
        <v>2004</v>
      </c>
      <c r="D20" s="18">
        <v>3</v>
      </c>
      <c r="E20" s="17" t="s">
        <v>58</v>
      </c>
      <c r="F20" s="93"/>
      <c r="G20" s="67">
        <v>3</v>
      </c>
      <c r="H20" s="67">
        <v>3</v>
      </c>
      <c r="I20" s="67"/>
      <c r="J20" s="67"/>
      <c r="K20" s="67"/>
      <c r="L20" s="67"/>
      <c r="M20" s="67"/>
      <c r="N20" s="18"/>
      <c r="O20" s="67">
        <v>2</v>
      </c>
      <c r="P20" s="67">
        <v>1</v>
      </c>
      <c r="Q20" s="79"/>
      <c r="R20" s="86">
        <v>2</v>
      </c>
      <c r="S20" s="87">
        <v>4</v>
      </c>
      <c r="T20" s="81"/>
      <c r="U20" s="67"/>
      <c r="V20" s="81"/>
      <c r="W20" s="81"/>
      <c r="X20" s="67"/>
      <c r="Y20" s="67"/>
      <c r="Z20" s="67"/>
      <c r="AA20" s="68">
        <f t="shared" si="0"/>
        <v>13</v>
      </c>
      <c r="AB20" s="65">
        <v>13</v>
      </c>
      <c r="AC20" s="28">
        <v>14</v>
      </c>
    </row>
    <row r="21" spans="1:29" x14ac:dyDescent="0.25">
      <c r="A21" s="18">
        <v>15</v>
      </c>
      <c r="B21" s="17" t="s">
        <v>105</v>
      </c>
      <c r="C21" s="18">
        <v>2005</v>
      </c>
      <c r="D21" s="18"/>
      <c r="E21" s="17" t="s">
        <v>58</v>
      </c>
      <c r="F21" s="93"/>
      <c r="G21" s="67"/>
      <c r="H21" s="67"/>
      <c r="I21" s="67"/>
      <c r="J21" s="67"/>
      <c r="K21" s="67"/>
      <c r="L21" s="67"/>
      <c r="M21" s="67"/>
      <c r="N21" s="18">
        <v>4</v>
      </c>
      <c r="O21" s="67"/>
      <c r="P21" s="67"/>
      <c r="Q21" s="79">
        <v>2</v>
      </c>
      <c r="R21" s="86"/>
      <c r="S21" s="87"/>
      <c r="T21" s="81"/>
      <c r="U21" s="67"/>
      <c r="V21" s="81"/>
      <c r="W21" s="81"/>
      <c r="X21" s="67">
        <v>4</v>
      </c>
      <c r="Y21" s="67"/>
      <c r="Z21" s="67">
        <v>3</v>
      </c>
      <c r="AA21" s="68">
        <f t="shared" si="0"/>
        <v>13</v>
      </c>
      <c r="AB21" s="65">
        <v>13</v>
      </c>
      <c r="AC21" s="28">
        <v>14</v>
      </c>
    </row>
    <row r="22" spans="1:29" x14ac:dyDescent="0.25">
      <c r="A22" s="18">
        <v>16</v>
      </c>
      <c r="B22" s="17" t="s">
        <v>83</v>
      </c>
      <c r="C22" s="18">
        <v>2004</v>
      </c>
      <c r="D22" s="18"/>
      <c r="E22" s="17" t="s">
        <v>58</v>
      </c>
      <c r="F22" s="93"/>
      <c r="G22" s="67"/>
      <c r="H22" s="67"/>
      <c r="I22" s="67"/>
      <c r="J22" s="67"/>
      <c r="K22" s="67"/>
      <c r="L22" s="67"/>
      <c r="M22" s="67"/>
      <c r="N22" s="18">
        <v>5</v>
      </c>
      <c r="O22" s="67"/>
      <c r="P22" s="67"/>
      <c r="Q22" s="79">
        <v>4</v>
      </c>
      <c r="R22" s="86"/>
      <c r="S22" s="87"/>
      <c r="T22" s="81"/>
      <c r="U22" s="67"/>
      <c r="V22" s="81"/>
      <c r="W22" s="81"/>
      <c r="X22" s="67"/>
      <c r="Y22" s="67"/>
      <c r="Z22" s="67"/>
      <c r="AA22" s="68">
        <f t="shared" si="0"/>
        <v>9</v>
      </c>
      <c r="AB22" s="65">
        <v>9</v>
      </c>
      <c r="AC22" s="43">
        <v>16</v>
      </c>
    </row>
    <row r="23" spans="1:29" x14ac:dyDescent="0.25">
      <c r="A23" s="18">
        <v>17</v>
      </c>
      <c r="B23" s="69" t="s">
        <v>103</v>
      </c>
      <c r="C23" s="69">
        <v>2004</v>
      </c>
      <c r="D23" s="69"/>
      <c r="E23" s="69"/>
      <c r="F23" s="93"/>
      <c r="G23" s="67"/>
      <c r="H23" s="67"/>
      <c r="I23" s="67"/>
      <c r="J23" s="67">
        <v>1</v>
      </c>
      <c r="K23" s="67"/>
      <c r="L23" s="67"/>
      <c r="M23" s="67"/>
      <c r="N23" s="18"/>
      <c r="O23" s="67">
        <v>1</v>
      </c>
      <c r="P23" s="67"/>
      <c r="Q23" s="79"/>
      <c r="R23" s="86"/>
      <c r="S23" s="87"/>
      <c r="T23" s="81"/>
      <c r="U23" s="67"/>
      <c r="V23" s="81"/>
      <c r="W23" s="81">
        <v>5</v>
      </c>
      <c r="X23" s="67">
        <v>1</v>
      </c>
      <c r="Y23" s="67"/>
      <c r="Z23" s="67"/>
      <c r="AA23" s="68">
        <f t="shared" si="0"/>
        <v>8</v>
      </c>
      <c r="AB23" s="65">
        <v>8</v>
      </c>
      <c r="AC23" s="28">
        <v>17</v>
      </c>
    </row>
    <row r="24" spans="1:29" x14ac:dyDescent="0.25">
      <c r="A24" s="18">
        <v>18</v>
      </c>
      <c r="B24" s="69" t="s">
        <v>92</v>
      </c>
      <c r="C24" s="69">
        <v>2005</v>
      </c>
      <c r="D24" s="70">
        <v>2</v>
      </c>
      <c r="E24" s="69" t="s">
        <v>58</v>
      </c>
      <c r="F24" s="93"/>
      <c r="G24" s="67">
        <v>2</v>
      </c>
      <c r="H24" s="67">
        <v>5</v>
      </c>
      <c r="I24" s="67"/>
      <c r="J24" s="67"/>
      <c r="K24" s="67"/>
      <c r="L24" s="67"/>
      <c r="M24" s="67"/>
      <c r="N24" s="18"/>
      <c r="O24" s="67"/>
      <c r="P24" s="67"/>
      <c r="Q24" s="79"/>
      <c r="R24" s="86"/>
      <c r="S24" s="87"/>
      <c r="T24" s="81"/>
      <c r="U24" s="67"/>
      <c r="V24" s="81"/>
      <c r="W24" s="81"/>
      <c r="X24" s="67"/>
      <c r="Y24" s="67"/>
      <c r="Z24" s="67"/>
      <c r="AA24" s="68">
        <f t="shared" si="0"/>
        <v>7</v>
      </c>
      <c r="AB24" s="65">
        <v>7</v>
      </c>
      <c r="AC24" s="28">
        <v>18</v>
      </c>
    </row>
    <row r="25" spans="1:29" x14ac:dyDescent="0.25">
      <c r="A25" s="18">
        <v>19</v>
      </c>
      <c r="B25" s="69" t="s">
        <v>95</v>
      </c>
      <c r="C25" s="69">
        <v>2004</v>
      </c>
      <c r="D25" s="70"/>
      <c r="E25" s="69" t="s">
        <v>13</v>
      </c>
      <c r="F25" s="93"/>
      <c r="G25" s="67"/>
      <c r="H25" s="67">
        <v>1</v>
      </c>
      <c r="I25" s="67"/>
      <c r="J25" s="67"/>
      <c r="K25" s="67"/>
      <c r="L25" s="67"/>
      <c r="M25" s="67"/>
      <c r="N25" s="18"/>
      <c r="O25" s="67"/>
      <c r="P25" s="67">
        <v>2</v>
      </c>
      <c r="Q25" s="79"/>
      <c r="R25" s="86"/>
      <c r="S25" s="87"/>
      <c r="T25" s="81"/>
      <c r="U25" s="67"/>
      <c r="V25" s="81"/>
      <c r="W25" s="81">
        <v>4</v>
      </c>
      <c r="X25" s="67"/>
      <c r="Y25" s="67"/>
      <c r="Z25" s="67"/>
      <c r="AA25" s="68">
        <f t="shared" si="0"/>
        <v>7</v>
      </c>
      <c r="AB25" s="65">
        <v>7</v>
      </c>
      <c r="AC25" s="28">
        <v>18</v>
      </c>
    </row>
    <row r="26" spans="1:29" x14ac:dyDescent="0.25">
      <c r="A26" s="18">
        <v>20</v>
      </c>
      <c r="B26" s="17" t="s">
        <v>120</v>
      </c>
      <c r="C26" s="18">
        <v>2006</v>
      </c>
      <c r="D26" s="18">
        <v>3</v>
      </c>
      <c r="E26" s="17" t="s">
        <v>13</v>
      </c>
      <c r="F26" s="93"/>
      <c r="G26" s="67"/>
      <c r="H26" s="67"/>
      <c r="I26" s="67"/>
      <c r="J26" s="67"/>
      <c r="K26" s="67"/>
      <c r="L26" s="67"/>
      <c r="M26" s="67"/>
      <c r="N26" s="18"/>
      <c r="O26" s="67"/>
      <c r="P26" s="67"/>
      <c r="Q26" s="79"/>
      <c r="R26" s="86"/>
      <c r="S26" s="87"/>
      <c r="T26" s="81"/>
      <c r="U26" s="67"/>
      <c r="V26" s="81"/>
      <c r="W26" s="81"/>
      <c r="X26" s="67">
        <v>3</v>
      </c>
      <c r="Y26" s="67"/>
      <c r="Z26" s="67">
        <v>4</v>
      </c>
      <c r="AA26" s="68">
        <f t="shared" si="0"/>
        <v>7</v>
      </c>
      <c r="AB26" s="65">
        <v>7</v>
      </c>
      <c r="AC26" s="28">
        <v>18</v>
      </c>
    </row>
    <row r="27" spans="1:29" x14ac:dyDescent="0.25">
      <c r="A27" s="18">
        <v>21</v>
      </c>
      <c r="B27" s="17" t="s">
        <v>97</v>
      </c>
      <c r="C27" s="18">
        <v>2004</v>
      </c>
      <c r="D27" s="18">
        <v>2</v>
      </c>
      <c r="E27" s="17" t="s">
        <v>98</v>
      </c>
      <c r="F27" s="93"/>
      <c r="G27" s="67"/>
      <c r="H27" s="67"/>
      <c r="I27" s="67">
        <v>4</v>
      </c>
      <c r="J27" s="67">
        <v>2</v>
      </c>
      <c r="K27" s="67"/>
      <c r="L27" s="67"/>
      <c r="M27" s="67"/>
      <c r="N27" s="18"/>
      <c r="O27" s="67"/>
      <c r="P27" s="67"/>
      <c r="Q27" s="79"/>
      <c r="R27" s="86"/>
      <c r="S27" s="87"/>
      <c r="T27" s="81"/>
      <c r="U27" s="67"/>
      <c r="V27" s="81"/>
      <c r="W27" s="81"/>
      <c r="X27" s="67"/>
      <c r="Y27" s="67"/>
      <c r="Z27" s="67"/>
      <c r="AA27" s="68">
        <f t="shared" si="0"/>
        <v>6</v>
      </c>
      <c r="AB27" s="65">
        <v>6</v>
      </c>
      <c r="AC27" s="28">
        <v>21</v>
      </c>
    </row>
    <row r="28" spans="1:29" x14ac:dyDescent="0.25">
      <c r="A28" s="18">
        <v>22</v>
      </c>
      <c r="B28" s="17" t="s">
        <v>99</v>
      </c>
      <c r="C28" s="18">
        <v>2004</v>
      </c>
      <c r="D28" s="18">
        <v>3</v>
      </c>
      <c r="E28" s="17" t="s">
        <v>74</v>
      </c>
      <c r="F28" s="93"/>
      <c r="G28" s="67"/>
      <c r="H28" s="67"/>
      <c r="I28" s="67">
        <v>1</v>
      </c>
      <c r="J28" s="67"/>
      <c r="K28" s="67"/>
      <c r="L28" s="67"/>
      <c r="M28" s="67"/>
      <c r="N28" s="18">
        <v>3</v>
      </c>
      <c r="O28" s="67"/>
      <c r="P28" s="67"/>
      <c r="Q28" s="79"/>
      <c r="R28" s="86"/>
      <c r="S28" s="87"/>
      <c r="T28" s="81"/>
      <c r="U28" s="67"/>
      <c r="V28" s="81"/>
      <c r="W28" s="81">
        <v>2</v>
      </c>
      <c r="X28" s="67"/>
      <c r="Y28" s="67"/>
      <c r="Z28" s="67"/>
      <c r="AA28" s="68">
        <f t="shared" si="0"/>
        <v>6</v>
      </c>
      <c r="AB28" s="65">
        <v>6</v>
      </c>
      <c r="AC28" s="28">
        <v>21</v>
      </c>
    </row>
    <row r="29" spans="1:29" x14ac:dyDescent="0.25">
      <c r="A29" s="18">
        <v>23</v>
      </c>
      <c r="B29" s="17" t="s">
        <v>107</v>
      </c>
      <c r="C29" s="18">
        <v>2004</v>
      </c>
      <c r="D29" s="18">
        <v>3</v>
      </c>
      <c r="E29" s="17" t="s">
        <v>58</v>
      </c>
      <c r="F29" s="93"/>
      <c r="G29" s="67"/>
      <c r="H29" s="67"/>
      <c r="I29" s="67"/>
      <c r="J29" s="67"/>
      <c r="K29" s="67"/>
      <c r="L29" s="67"/>
      <c r="M29" s="67"/>
      <c r="N29" s="18"/>
      <c r="O29" s="67"/>
      <c r="P29" s="67"/>
      <c r="Q29" s="79">
        <v>1</v>
      </c>
      <c r="R29" s="86"/>
      <c r="S29" s="87"/>
      <c r="T29" s="81"/>
      <c r="U29" s="67"/>
      <c r="V29" s="81"/>
      <c r="W29" s="81"/>
      <c r="X29" s="67">
        <v>5</v>
      </c>
      <c r="Y29" s="67"/>
      <c r="Z29" s="67"/>
      <c r="AA29" s="68">
        <f t="shared" si="0"/>
        <v>6</v>
      </c>
      <c r="AB29" s="65">
        <v>6</v>
      </c>
      <c r="AC29" s="28">
        <v>21</v>
      </c>
    </row>
    <row r="30" spans="1:29" x14ac:dyDescent="0.25">
      <c r="A30" s="18">
        <v>24</v>
      </c>
      <c r="B30" s="17" t="s">
        <v>81</v>
      </c>
      <c r="C30" s="18">
        <v>2004</v>
      </c>
      <c r="D30" s="18">
        <v>1</v>
      </c>
      <c r="E30" s="17" t="s">
        <v>80</v>
      </c>
      <c r="F30" s="93"/>
      <c r="G30" s="67"/>
      <c r="H30" s="67"/>
      <c r="I30" s="67"/>
      <c r="J30" s="67"/>
      <c r="K30" s="67"/>
      <c r="L30" s="67"/>
      <c r="M30" s="67"/>
      <c r="N30" s="18"/>
      <c r="O30" s="67"/>
      <c r="P30" s="67"/>
      <c r="Q30" s="79"/>
      <c r="R30" s="86"/>
      <c r="S30" s="87"/>
      <c r="T30" s="81"/>
      <c r="U30" s="67"/>
      <c r="V30" s="81"/>
      <c r="W30" s="81"/>
      <c r="X30" s="67"/>
      <c r="Y30" s="67"/>
      <c r="Z30" s="67">
        <v>5</v>
      </c>
      <c r="AA30" s="68">
        <f t="shared" si="0"/>
        <v>5</v>
      </c>
      <c r="AB30" s="65">
        <v>5</v>
      </c>
      <c r="AC30" s="28">
        <v>24</v>
      </c>
    </row>
    <row r="31" spans="1:29" x14ac:dyDescent="0.25">
      <c r="A31" s="18">
        <v>25</v>
      </c>
      <c r="B31" s="17" t="s">
        <v>64</v>
      </c>
      <c r="C31" s="18">
        <v>2004</v>
      </c>
      <c r="D31" s="18">
        <v>2</v>
      </c>
      <c r="E31" s="17" t="s">
        <v>58</v>
      </c>
      <c r="F31" s="93"/>
      <c r="G31" s="67"/>
      <c r="H31" s="67">
        <v>2</v>
      </c>
      <c r="I31" s="67">
        <v>2</v>
      </c>
      <c r="J31" s="67"/>
      <c r="K31" s="67"/>
      <c r="L31" s="67"/>
      <c r="M31" s="67"/>
      <c r="N31" s="18"/>
      <c r="O31" s="67"/>
      <c r="P31" s="67"/>
      <c r="Q31" s="79"/>
      <c r="R31" s="86"/>
      <c r="S31" s="87"/>
      <c r="T31" s="81"/>
      <c r="U31" s="67"/>
      <c r="V31" s="81"/>
      <c r="W31" s="81"/>
      <c r="X31" s="67"/>
      <c r="Y31" s="67"/>
      <c r="Z31" s="67"/>
      <c r="AA31" s="68">
        <f t="shared" si="0"/>
        <v>4</v>
      </c>
      <c r="AB31" s="65">
        <v>4</v>
      </c>
      <c r="AC31" s="43">
        <v>25</v>
      </c>
    </row>
    <row r="32" spans="1:29" x14ac:dyDescent="0.25">
      <c r="A32" s="18">
        <v>26</v>
      </c>
      <c r="B32" s="69" t="s">
        <v>106</v>
      </c>
      <c r="C32" s="69">
        <v>2005</v>
      </c>
      <c r="D32" s="69">
        <v>1</v>
      </c>
      <c r="E32" s="69" t="s">
        <v>58</v>
      </c>
      <c r="F32" s="93"/>
      <c r="G32" s="67"/>
      <c r="H32" s="67"/>
      <c r="I32" s="67"/>
      <c r="J32" s="67"/>
      <c r="K32" s="67"/>
      <c r="L32" s="67"/>
      <c r="M32" s="67"/>
      <c r="N32" s="18"/>
      <c r="O32" s="67"/>
      <c r="P32" s="67">
        <v>3</v>
      </c>
      <c r="Q32" s="79"/>
      <c r="R32" s="86"/>
      <c r="S32" s="87"/>
      <c r="T32" s="81"/>
      <c r="U32" s="67"/>
      <c r="V32" s="81"/>
      <c r="W32" s="81">
        <v>1</v>
      </c>
      <c r="X32" s="67"/>
      <c r="Y32" s="67"/>
      <c r="Z32" s="67"/>
      <c r="AA32" s="68">
        <f t="shared" si="0"/>
        <v>4</v>
      </c>
      <c r="AB32" s="65">
        <v>4</v>
      </c>
      <c r="AC32" s="43">
        <v>25</v>
      </c>
    </row>
    <row r="33" spans="1:29" x14ac:dyDescent="0.25">
      <c r="A33" s="18">
        <v>27</v>
      </c>
      <c r="B33" s="69" t="s">
        <v>102</v>
      </c>
      <c r="C33" s="69">
        <v>2005</v>
      </c>
      <c r="D33" s="69"/>
      <c r="E33" s="69" t="s">
        <v>13</v>
      </c>
      <c r="F33" s="93"/>
      <c r="G33" s="67"/>
      <c r="H33" s="67"/>
      <c r="I33" s="67"/>
      <c r="J33" s="67">
        <v>3</v>
      </c>
      <c r="K33" s="67"/>
      <c r="L33" s="67"/>
      <c r="M33" s="67"/>
      <c r="N33" s="18"/>
      <c r="O33" s="67"/>
      <c r="P33" s="67"/>
      <c r="Q33" s="79"/>
      <c r="R33" s="86"/>
      <c r="S33" s="87"/>
      <c r="T33" s="81"/>
      <c r="U33" s="67"/>
      <c r="V33" s="81"/>
      <c r="W33" s="81"/>
      <c r="X33" s="67"/>
      <c r="Y33" s="67"/>
      <c r="Z33" s="67"/>
      <c r="AA33" s="68">
        <f t="shared" si="0"/>
        <v>3</v>
      </c>
      <c r="AB33" s="65">
        <v>3</v>
      </c>
      <c r="AC33" s="28">
        <v>27</v>
      </c>
    </row>
    <row r="34" spans="1:29" ht="15.75" thickBot="1" x14ac:dyDescent="0.3">
      <c r="A34" s="18">
        <v>28</v>
      </c>
      <c r="B34" s="17" t="s">
        <v>77</v>
      </c>
      <c r="C34" s="18">
        <v>2004</v>
      </c>
      <c r="D34" s="18">
        <v>3</v>
      </c>
      <c r="E34" s="17" t="s">
        <v>58</v>
      </c>
      <c r="F34" s="93"/>
      <c r="G34" s="67"/>
      <c r="H34" s="67"/>
      <c r="I34" s="67"/>
      <c r="J34" s="67"/>
      <c r="K34" s="67"/>
      <c r="L34" s="67"/>
      <c r="M34" s="67"/>
      <c r="N34" s="18"/>
      <c r="O34" s="67"/>
      <c r="P34" s="67"/>
      <c r="Q34" s="79"/>
      <c r="R34" s="88"/>
      <c r="S34" s="89"/>
      <c r="T34" s="81"/>
      <c r="U34" s="67"/>
      <c r="V34" s="81"/>
      <c r="W34" s="81">
        <v>3</v>
      </c>
      <c r="X34" s="67"/>
      <c r="Y34" s="67"/>
      <c r="Z34" s="67"/>
      <c r="AA34" s="68">
        <f t="shared" si="0"/>
        <v>3</v>
      </c>
      <c r="AB34" s="65">
        <v>3</v>
      </c>
      <c r="AC34" s="28">
        <v>27</v>
      </c>
    </row>
    <row r="35" spans="1:29" x14ac:dyDescent="0.25">
      <c r="A35" s="18">
        <v>29</v>
      </c>
      <c r="B35" s="17" t="s">
        <v>121</v>
      </c>
      <c r="C35" s="18">
        <v>2006</v>
      </c>
      <c r="D35" s="18">
        <v>3</v>
      </c>
      <c r="E35" s="17" t="s">
        <v>58</v>
      </c>
      <c r="F35" s="93"/>
      <c r="G35" s="67"/>
      <c r="H35" s="67"/>
      <c r="I35" s="67"/>
      <c r="J35" s="67"/>
      <c r="K35" s="67"/>
      <c r="L35" s="67"/>
      <c r="M35" s="67"/>
      <c r="N35" s="18"/>
      <c r="O35" s="67"/>
      <c r="P35" s="67"/>
      <c r="Q35" s="79"/>
      <c r="R35" s="86"/>
      <c r="S35" s="87"/>
      <c r="T35" s="81"/>
      <c r="U35" s="67"/>
      <c r="V35" s="81"/>
      <c r="W35" s="81"/>
      <c r="X35" s="67">
        <v>2</v>
      </c>
      <c r="Y35" s="67"/>
      <c r="Z35" s="67"/>
      <c r="AA35" s="68">
        <f t="shared" si="0"/>
        <v>2</v>
      </c>
      <c r="AB35" s="65">
        <v>2</v>
      </c>
      <c r="AC35" s="28">
        <v>29</v>
      </c>
    </row>
    <row r="36" spans="1:29" ht="15.75" thickBot="1" x14ac:dyDescent="0.3">
      <c r="A36" s="18">
        <v>30</v>
      </c>
      <c r="B36" s="17" t="s">
        <v>122</v>
      </c>
      <c r="C36" s="18">
        <v>2006</v>
      </c>
      <c r="D36" s="18">
        <v>3</v>
      </c>
      <c r="E36" s="17" t="s">
        <v>13</v>
      </c>
      <c r="F36" s="93"/>
      <c r="G36" s="67"/>
      <c r="H36" s="67"/>
      <c r="I36" s="67"/>
      <c r="J36" s="67"/>
      <c r="K36" s="67"/>
      <c r="L36" s="67"/>
      <c r="M36" s="67"/>
      <c r="N36" s="18"/>
      <c r="O36" s="67"/>
      <c r="P36" s="67"/>
      <c r="Q36" s="79"/>
      <c r="R36" s="88"/>
      <c r="S36" s="89"/>
      <c r="T36" s="81"/>
      <c r="U36" s="67"/>
      <c r="V36" s="81"/>
      <c r="W36" s="81"/>
      <c r="X36" s="67"/>
      <c r="Y36" s="67"/>
      <c r="Z36" s="67">
        <v>2</v>
      </c>
      <c r="AA36" s="68">
        <f t="shared" si="0"/>
        <v>2</v>
      </c>
      <c r="AB36" s="65">
        <v>2</v>
      </c>
      <c r="AC36" s="28">
        <v>29</v>
      </c>
    </row>
    <row r="37" spans="1:29" ht="18.75" x14ac:dyDescent="0.3">
      <c r="B37" s="90" t="s">
        <v>110</v>
      </c>
      <c r="C37" s="66"/>
      <c r="D37" s="66"/>
      <c r="E37" s="66"/>
      <c r="F37" s="66"/>
      <c r="G37" s="66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 ht="18.75" x14ac:dyDescent="0.3">
      <c r="B38" s="91" t="s">
        <v>109</v>
      </c>
      <c r="C38" s="92"/>
      <c r="D38" s="92"/>
      <c r="E38" s="92"/>
      <c r="F38" s="92"/>
      <c r="G38" s="92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</sheetData>
  <autoFilter ref="B6:AB33">
    <sortState ref="B7:AB38">
      <sortCondition descending="1" ref="AB6:AB33"/>
    </sortState>
  </autoFilter>
  <mergeCells count="24">
    <mergeCell ref="G4:H4"/>
    <mergeCell ref="P4:P5"/>
    <mergeCell ref="I4:J4"/>
    <mergeCell ref="Z4:Z5"/>
    <mergeCell ref="T4:U4"/>
    <mergeCell ref="V4:V5"/>
    <mergeCell ref="K4:M4"/>
    <mergeCell ref="O4:O5"/>
    <mergeCell ref="A1:AC1"/>
    <mergeCell ref="A2:AC2"/>
    <mergeCell ref="A3:AC3"/>
    <mergeCell ref="AC4:AC5"/>
    <mergeCell ref="N4:N5"/>
    <mergeCell ref="Q4:Q5"/>
    <mergeCell ref="AA4:AA5"/>
    <mergeCell ref="AB4:AB5"/>
    <mergeCell ref="Y4:Y5"/>
    <mergeCell ref="A4:A5"/>
    <mergeCell ref="B4:B5"/>
    <mergeCell ref="C4:C5"/>
    <mergeCell ref="R4:S4"/>
    <mergeCell ref="W4:X4"/>
    <mergeCell ref="D4:D5"/>
    <mergeCell ref="E4:E5"/>
  </mergeCells>
  <pageMargins left="0.25" right="0.25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60" zoomScaleNormal="60" workbookViewId="0">
      <selection activeCell="AI18" sqref="AI18"/>
    </sheetView>
  </sheetViews>
  <sheetFormatPr defaultRowHeight="15" x14ac:dyDescent="0.25"/>
  <cols>
    <col min="1" max="1" width="5.42578125" customWidth="1"/>
    <col min="2" max="2" width="21" customWidth="1"/>
    <col min="3" max="3" width="6" customWidth="1"/>
    <col min="4" max="4" width="6.5703125" customWidth="1"/>
    <col min="5" max="5" width="18.140625" customWidth="1"/>
    <col min="6" max="28" width="4.7109375" customWidth="1"/>
  </cols>
  <sheetData>
    <row r="1" spans="1:28" ht="18.75" x14ac:dyDescent="0.3">
      <c r="A1" s="324" t="s">
        <v>39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</row>
    <row r="2" spans="1:28" ht="18.75" x14ac:dyDescent="0.3">
      <c r="A2" s="324" t="s">
        <v>123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</row>
    <row r="3" spans="1:28" ht="19.5" thickBot="1" x14ac:dyDescent="0.35">
      <c r="A3" s="325" t="s">
        <v>124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</row>
    <row r="4" spans="1:28" ht="45.75" customHeight="1" x14ac:dyDescent="0.25">
      <c r="A4" s="326" t="s">
        <v>2</v>
      </c>
      <c r="B4" s="326" t="s">
        <v>3</v>
      </c>
      <c r="C4" s="326" t="s">
        <v>4</v>
      </c>
      <c r="D4" s="326" t="s">
        <v>5</v>
      </c>
      <c r="E4" s="326" t="s">
        <v>6</v>
      </c>
      <c r="F4" s="122" t="s">
        <v>125</v>
      </c>
      <c r="G4" s="341" t="s">
        <v>111</v>
      </c>
      <c r="H4" s="342"/>
      <c r="I4" s="339" t="s">
        <v>40</v>
      </c>
      <c r="J4" s="340"/>
      <c r="K4" s="341" t="s">
        <v>48</v>
      </c>
      <c r="L4" s="342"/>
      <c r="M4" s="350" t="s">
        <v>116</v>
      </c>
      <c r="N4" s="351"/>
      <c r="O4" s="352"/>
      <c r="P4" s="334" t="s">
        <v>50</v>
      </c>
      <c r="Q4" s="334" t="s">
        <v>51</v>
      </c>
      <c r="R4" s="333" t="s">
        <v>76</v>
      </c>
      <c r="S4" s="129" t="s">
        <v>52</v>
      </c>
      <c r="T4" s="346" t="s">
        <v>126</v>
      </c>
      <c r="U4" s="348" t="s">
        <v>115</v>
      </c>
      <c r="V4" s="337" t="s">
        <v>54</v>
      </c>
      <c r="W4" s="338"/>
      <c r="X4" s="334" t="s">
        <v>41</v>
      </c>
      <c r="Y4" s="343" t="s">
        <v>113</v>
      </c>
      <c r="Z4" s="330" t="s">
        <v>42</v>
      </c>
      <c r="AA4" s="331" t="s">
        <v>127</v>
      </c>
      <c r="AB4" s="332" t="s">
        <v>9</v>
      </c>
    </row>
    <row r="5" spans="1:28" ht="89.25" x14ac:dyDescent="0.25">
      <c r="A5" s="326"/>
      <c r="B5" s="326"/>
      <c r="C5" s="326"/>
      <c r="D5" s="326"/>
      <c r="E5" s="326"/>
      <c r="F5" s="124" t="s">
        <v>7</v>
      </c>
      <c r="G5" s="124" t="s">
        <v>43</v>
      </c>
      <c r="H5" s="123" t="s">
        <v>112</v>
      </c>
      <c r="I5" s="71" t="s">
        <v>43</v>
      </c>
      <c r="J5" s="73" t="s">
        <v>44</v>
      </c>
      <c r="K5" s="123" t="s">
        <v>44</v>
      </c>
      <c r="L5" s="71" t="s">
        <v>43</v>
      </c>
      <c r="M5" s="128" t="s">
        <v>117</v>
      </c>
      <c r="N5" s="128" t="s">
        <v>118</v>
      </c>
      <c r="O5" s="128" t="s">
        <v>119</v>
      </c>
      <c r="P5" s="334"/>
      <c r="Q5" s="334"/>
      <c r="R5" s="333"/>
      <c r="S5" s="82" t="s">
        <v>43</v>
      </c>
      <c r="T5" s="347"/>
      <c r="U5" s="349"/>
      <c r="V5" s="80" t="s">
        <v>44</v>
      </c>
      <c r="W5" s="71" t="s">
        <v>43</v>
      </c>
      <c r="X5" s="334"/>
      <c r="Y5" s="344"/>
      <c r="Z5" s="330"/>
      <c r="AA5" s="331"/>
      <c r="AB5" s="332"/>
    </row>
    <row r="6" spans="1:28" ht="9" customHeight="1" thickBot="1" x14ac:dyDescent="0.3">
      <c r="A6" s="133"/>
      <c r="B6" s="133"/>
      <c r="C6" s="133"/>
      <c r="D6" s="133"/>
      <c r="E6" s="133"/>
      <c r="F6" s="96"/>
      <c r="G6" s="96"/>
      <c r="H6" s="96"/>
      <c r="I6" s="96"/>
      <c r="J6" s="96"/>
      <c r="K6" s="134"/>
      <c r="L6" s="135"/>
      <c r="M6" s="136"/>
      <c r="N6" s="136"/>
      <c r="O6" s="136"/>
      <c r="P6" s="134"/>
      <c r="Q6" s="135"/>
      <c r="R6" s="96"/>
      <c r="S6" s="137"/>
      <c r="T6" s="96"/>
      <c r="U6" s="138"/>
      <c r="V6" s="96"/>
      <c r="W6" s="96"/>
      <c r="X6" s="96"/>
      <c r="Y6" s="96"/>
      <c r="Z6" s="139"/>
      <c r="AA6" s="140"/>
      <c r="AB6" s="141"/>
    </row>
    <row r="7" spans="1:28" x14ac:dyDescent="0.25">
      <c r="A7" s="44">
        <v>1</v>
      </c>
      <c r="B7" s="45" t="s">
        <v>66</v>
      </c>
      <c r="C7" s="46">
        <v>2005</v>
      </c>
      <c r="D7" s="46">
        <v>2</v>
      </c>
      <c r="E7" s="45" t="s">
        <v>13</v>
      </c>
      <c r="F7" s="105">
        <v>16</v>
      </c>
      <c r="G7" s="105">
        <v>20</v>
      </c>
      <c r="H7" s="105">
        <v>20</v>
      </c>
      <c r="I7" s="106">
        <v>20</v>
      </c>
      <c r="J7" s="106"/>
      <c r="K7" s="106"/>
      <c r="L7" s="106"/>
      <c r="M7" s="146">
        <v>48</v>
      </c>
      <c r="N7" s="146">
        <v>60</v>
      </c>
      <c r="O7" s="146">
        <v>48</v>
      </c>
      <c r="P7" s="106"/>
      <c r="Q7" s="106"/>
      <c r="R7" s="106">
        <v>20</v>
      </c>
      <c r="S7" s="147"/>
      <c r="T7" s="106"/>
      <c r="U7" s="146"/>
      <c r="V7" s="106">
        <v>13</v>
      </c>
      <c r="W7" s="106">
        <v>20</v>
      </c>
      <c r="X7" s="106"/>
      <c r="Y7" s="106"/>
      <c r="Z7" s="111">
        <f t="shared" ref="Z7:Z43" si="0">SUM(F7:Y7)</f>
        <v>285</v>
      </c>
      <c r="AA7" s="112">
        <f>W7+R7+O7+N7+M7+V7+I7+H7+G7+F7</f>
        <v>285</v>
      </c>
      <c r="AB7" s="113">
        <v>1</v>
      </c>
    </row>
    <row r="8" spans="1:28" x14ac:dyDescent="0.25">
      <c r="A8" s="49">
        <v>2</v>
      </c>
      <c r="B8" s="17" t="s">
        <v>84</v>
      </c>
      <c r="C8" s="18">
        <v>2005</v>
      </c>
      <c r="D8" s="18">
        <v>3</v>
      </c>
      <c r="E8" s="17" t="s">
        <v>13</v>
      </c>
      <c r="F8" s="93">
        <v>7</v>
      </c>
      <c r="G8" s="93">
        <v>13</v>
      </c>
      <c r="H8" s="93">
        <v>13</v>
      </c>
      <c r="I8" s="67">
        <v>10</v>
      </c>
      <c r="J8" s="67">
        <v>20</v>
      </c>
      <c r="K8" s="67"/>
      <c r="L8" s="67"/>
      <c r="M8" s="127">
        <v>60</v>
      </c>
      <c r="N8" s="127">
        <v>30</v>
      </c>
      <c r="O8" s="127">
        <v>21</v>
      </c>
      <c r="P8" s="67"/>
      <c r="Q8" s="67">
        <v>16</v>
      </c>
      <c r="R8" s="67"/>
      <c r="S8" s="126">
        <v>26</v>
      </c>
      <c r="T8" s="67">
        <v>16</v>
      </c>
      <c r="U8" s="127"/>
      <c r="V8" s="67">
        <v>7</v>
      </c>
      <c r="W8" s="67">
        <v>13</v>
      </c>
      <c r="X8" s="67"/>
      <c r="Y8" s="67">
        <v>13</v>
      </c>
      <c r="Z8" s="68">
        <f t="shared" si="0"/>
        <v>265</v>
      </c>
      <c r="AA8" s="65">
        <f>Y8+W8+S8+O8+N8+M8+T8+Q8+J8+H8</f>
        <v>228</v>
      </c>
      <c r="AB8" s="114">
        <v>2</v>
      </c>
    </row>
    <row r="9" spans="1:28" ht="15.75" thickBot="1" x14ac:dyDescent="0.3">
      <c r="A9" s="50">
        <v>3</v>
      </c>
      <c r="B9" s="51" t="s">
        <v>89</v>
      </c>
      <c r="C9" s="52">
        <v>2006</v>
      </c>
      <c r="D9" s="52">
        <v>1</v>
      </c>
      <c r="E9" s="51" t="s">
        <v>58</v>
      </c>
      <c r="F9" s="115"/>
      <c r="G9" s="115">
        <v>3</v>
      </c>
      <c r="H9" s="115">
        <v>7</v>
      </c>
      <c r="I9" s="116">
        <v>13</v>
      </c>
      <c r="J9" s="116">
        <v>16</v>
      </c>
      <c r="K9" s="116">
        <v>20</v>
      </c>
      <c r="L9" s="116">
        <v>20</v>
      </c>
      <c r="M9" s="148">
        <v>39</v>
      </c>
      <c r="N9" s="148">
        <v>21</v>
      </c>
      <c r="O9" s="148"/>
      <c r="P9" s="116">
        <v>20</v>
      </c>
      <c r="Q9" s="116">
        <v>20</v>
      </c>
      <c r="R9" s="116"/>
      <c r="S9" s="149"/>
      <c r="T9" s="116"/>
      <c r="U9" s="148"/>
      <c r="V9" s="116">
        <v>16</v>
      </c>
      <c r="W9" s="116">
        <v>16</v>
      </c>
      <c r="X9" s="116">
        <v>13</v>
      </c>
      <c r="Y9" s="116">
        <v>20</v>
      </c>
      <c r="Z9" s="119">
        <f t="shared" si="0"/>
        <v>244</v>
      </c>
      <c r="AA9" s="120">
        <f>Y9+W9+V9+Q9+P9+N9+M9+L9+K9+J9</f>
        <v>208</v>
      </c>
      <c r="AB9" s="121">
        <v>3</v>
      </c>
    </row>
    <row r="10" spans="1:28" x14ac:dyDescent="0.25">
      <c r="A10" s="37">
        <v>4</v>
      </c>
      <c r="B10" s="142" t="s">
        <v>100</v>
      </c>
      <c r="C10" s="142">
        <v>2005</v>
      </c>
      <c r="D10" s="143">
        <v>1</v>
      </c>
      <c r="E10" s="142" t="s">
        <v>101</v>
      </c>
      <c r="F10" s="97">
        <v>20</v>
      </c>
      <c r="G10" s="97">
        <v>4</v>
      </c>
      <c r="H10" s="97">
        <v>5</v>
      </c>
      <c r="I10" s="98">
        <v>16</v>
      </c>
      <c r="J10" s="98"/>
      <c r="K10" s="98"/>
      <c r="L10" s="98"/>
      <c r="M10" s="144"/>
      <c r="N10" s="144"/>
      <c r="O10" s="144">
        <v>39</v>
      </c>
      <c r="P10" s="98"/>
      <c r="Q10" s="98"/>
      <c r="R10" s="98">
        <v>10</v>
      </c>
      <c r="S10" s="145"/>
      <c r="T10" s="98"/>
      <c r="U10" s="144"/>
      <c r="V10" s="98">
        <v>4</v>
      </c>
      <c r="W10" s="98">
        <v>5</v>
      </c>
      <c r="X10" s="98"/>
      <c r="Y10" s="98"/>
      <c r="Z10" s="103">
        <f t="shared" si="0"/>
        <v>103</v>
      </c>
      <c r="AA10" s="104">
        <v>103</v>
      </c>
      <c r="AB10" s="43">
        <v>4</v>
      </c>
    </row>
    <row r="11" spans="1:28" x14ac:dyDescent="0.25">
      <c r="A11" s="18">
        <v>5</v>
      </c>
      <c r="B11" s="17" t="s">
        <v>93</v>
      </c>
      <c r="C11" s="18">
        <v>2005</v>
      </c>
      <c r="D11" s="18">
        <v>1</v>
      </c>
      <c r="E11" s="17" t="s">
        <v>13</v>
      </c>
      <c r="F11" s="93">
        <v>4</v>
      </c>
      <c r="G11" s="93">
        <v>10</v>
      </c>
      <c r="H11" s="93">
        <v>3</v>
      </c>
      <c r="I11" s="67">
        <v>5</v>
      </c>
      <c r="J11" s="67">
        <v>4</v>
      </c>
      <c r="K11" s="67"/>
      <c r="L11" s="67"/>
      <c r="M11" s="127">
        <v>12</v>
      </c>
      <c r="N11" s="127"/>
      <c r="O11" s="127"/>
      <c r="P11" s="67"/>
      <c r="Q11" s="67"/>
      <c r="R11" s="67"/>
      <c r="S11" s="126">
        <v>6</v>
      </c>
      <c r="T11" s="67">
        <v>20</v>
      </c>
      <c r="U11" s="127"/>
      <c r="V11" s="67">
        <v>20</v>
      </c>
      <c r="W11" s="67">
        <v>4</v>
      </c>
      <c r="X11" s="67"/>
      <c r="Y11" s="67">
        <v>16</v>
      </c>
      <c r="Z11" s="68">
        <f t="shared" si="0"/>
        <v>104</v>
      </c>
      <c r="AA11" s="65">
        <v>101</v>
      </c>
      <c r="AB11" s="28">
        <v>5</v>
      </c>
    </row>
    <row r="12" spans="1:28" x14ac:dyDescent="0.25">
      <c r="A12" s="18">
        <v>6</v>
      </c>
      <c r="B12" s="17" t="s">
        <v>129</v>
      </c>
      <c r="C12" s="18">
        <v>2006</v>
      </c>
      <c r="D12" s="18">
        <v>2</v>
      </c>
      <c r="E12" s="17" t="s">
        <v>130</v>
      </c>
      <c r="F12" s="93"/>
      <c r="G12" s="93">
        <v>1</v>
      </c>
      <c r="H12" s="93">
        <v>2</v>
      </c>
      <c r="I12" s="67">
        <v>3</v>
      </c>
      <c r="J12" s="67"/>
      <c r="K12" s="67">
        <v>13</v>
      </c>
      <c r="L12" s="67">
        <v>16</v>
      </c>
      <c r="M12" s="127"/>
      <c r="N12" s="127"/>
      <c r="O12" s="127"/>
      <c r="P12" s="67"/>
      <c r="Q12" s="67"/>
      <c r="R12" s="67"/>
      <c r="S12" s="126">
        <v>8</v>
      </c>
      <c r="T12" s="67"/>
      <c r="U12" s="127"/>
      <c r="V12" s="67">
        <v>10</v>
      </c>
      <c r="W12" s="67">
        <v>7</v>
      </c>
      <c r="X12" s="67"/>
      <c r="Y12" s="67"/>
      <c r="Z12" s="68">
        <f t="shared" si="0"/>
        <v>60</v>
      </c>
      <c r="AA12" s="65">
        <v>60</v>
      </c>
      <c r="AB12" s="28">
        <v>6</v>
      </c>
    </row>
    <row r="13" spans="1:28" x14ac:dyDescent="0.25">
      <c r="A13" s="18">
        <v>7</v>
      </c>
      <c r="B13" s="17" t="s">
        <v>71</v>
      </c>
      <c r="C13" s="18">
        <v>2005</v>
      </c>
      <c r="D13" s="18">
        <v>3</v>
      </c>
      <c r="E13" s="17" t="s">
        <v>13</v>
      </c>
      <c r="F13" s="93">
        <v>13</v>
      </c>
      <c r="G13" s="93">
        <v>5</v>
      </c>
      <c r="H13" s="93">
        <v>10</v>
      </c>
      <c r="I13" s="67">
        <v>4</v>
      </c>
      <c r="J13" s="67"/>
      <c r="K13" s="67"/>
      <c r="L13" s="67"/>
      <c r="M13" s="127"/>
      <c r="N13" s="127"/>
      <c r="O13" s="127"/>
      <c r="P13" s="67"/>
      <c r="Q13" s="67"/>
      <c r="R13" s="67">
        <v>13</v>
      </c>
      <c r="S13" s="126"/>
      <c r="T13" s="67"/>
      <c r="U13" s="127"/>
      <c r="V13" s="67">
        <v>5</v>
      </c>
      <c r="W13" s="67">
        <v>10</v>
      </c>
      <c r="X13" s="67"/>
      <c r="Y13" s="67"/>
      <c r="Z13" s="68">
        <f t="shared" si="0"/>
        <v>60</v>
      </c>
      <c r="AA13" s="65">
        <v>60</v>
      </c>
      <c r="AB13" s="28">
        <v>6</v>
      </c>
    </row>
    <row r="14" spans="1:28" x14ac:dyDescent="0.25">
      <c r="A14" s="18">
        <v>8</v>
      </c>
      <c r="B14" s="69" t="s">
        <v>92</v>
      </c>
      <c r="C14" s="69">
        <v>2005</v>
      </c>
      <c r="D14" s="70">
        <v>2</v>
      </c>
      <c r="E14" s="69" t="s">
        <v>58</v>
      </c>
      <c r="F14" s="93"/>
      <c r="G14" s="93"/>
      <c r="H14" s="93"/>
      <c r="I14" s="67">
        <v>2</v>
      </c>
      <c r="J14" s="67">
        <v>7</v>
      </c>
      <c r="K14" s="67">
        <v>10</v>
      </c>
      <c r="L14" s="67">
        <v>13</v>
      </c>
      <c r="M14" s="127"/>
      <c r="N14" s="127"/>
      <c r="O14" s="127"/>
      <c r="P14" s="67">
        <v>13</v>
      </c>
      <c r="Q14" s="67">
        <v>13</v>
      </c>
      <c r="R14" s="67"/>
      <c r="S14" s="126"/>
      <c r="T14" s="67"/>
      <c r="U14" s="127"/>
      <c r="V14" s="67"/>
      <c r="W14" s="67"/>
      <c r="X14" s="67"/>
      <c r="Y14" s="67"/>
      <c r="Z14" s="68">
        <f t="shared" si="0"/>
        <v>58</v>
      </c>
      <c r="AA14" s="65">
        <v>58</v>
      </c>
      <c r="AB14" s="28">
        <v>8</v>
      </c>
    </row>
    <row r="15" spans="1:28" x14ac:dyDescent="0.25">
      <c r="A15" s="18">
        <v>9</v>
      </c>
      <c r="B15" s="69" t="s">
        <v>104</v>
      </c>
      <c r="C15" s="69">
        <v>2005</v>
      </c>
      <c r="D15" s="70"/>
      <c r="E15" s="69" t="s">
        <v>58</v>
      </c>
      <c r="F15" s="93"/>
      <c r="G15" s="93">
        <v>16</v>
      </c>
      <c r="H15" s="93">
        <v>16</v>
      </c>
      <c r="I15" s="67"/>
      <c r="J15" s="67"/>
      <c r="K15" s="67"/>
      <c r="L15" s="67"/>
      <c r="M15" s="127"/>
      <c r="N15" s="127"/>
      <c r="O15" s="127"/>
      <c r="P15" s="67"/>
      <c r="Q15" s="67">
        <v>10</v>
      </c>
      <c r="R15" s="67">
        <v>16</v>
      </c>
      <c r="S15" s="126"/>
      <c r="T15" s="67"/>
      <c r="U15" s="127"/>
      <c r="V15" s="67"/>
      <c r="W15" s="67"/>
      <c r="X15" s="67"/>
      <c r="Y15" s="67"/>
      <c r="Z15" s="68">
        <f t="shared" si="0"/>
        <v>58</v>
      </c>
      <c r="AA15" s="65">
        <v>58</v>
      </c>
      <c r="AB15" s="28">
        <v>8</v>
      </c>
    </row>
    <row r="16" spans="1:28" x14ac:dyDescent="0.25">
      <c r="A16" s="18">
        <v>10</v>
      </c>
      <c r="B16" s="69" t="s">
        <v>106</v>
      </c>
      <c r="C16" s="69">
        <v>2005</v>
      </c>
      <c r="D16" s="70">
        <v>1</v>
      </c>
      <c r="E16" s="69" t="s">
        <v>58</v>
      </c>
      <c r="F16" s="93">
        <v>3</v>
      </c>
      <c r="G16" s="93"/>
      <c r="H16" s="93"/>
      <c r="I16" s="67"/>
      <c r="J16" s="67">
        <v>5</v>
      </c>
      <c r="K16" s="67">
        <v>16</v>
      </c>
      <c r="L16" s="67"/>
      <c r="M16" s="127"/>
      <c r="N16" s="127"/>
      <c r="O16" s="127"/>
      <c r="P16" s="67">
        <v>10</v>
      </c>
      <c r="Q16" s="67">
        <v>5</v>
      </c>
      <c r="R16" s="67">
        <v>1</v>
      </c>
      <c r="S16" s="126"/>
      <c r="T16" s="67"/>
      <c r="U16" s="127"/>
      <c r="V16" s="67"/>
      <c r="W16" s="67"/>
      <c r="X16" s="67"/>
      <c r="Y16" s="67"/>
      <c r="Z16" s="68">
        <f t="shared" si="0"/>
        <v>40</v>
      </c>
      <c r="AA16" s="65">
        <v>40</v>
      </c>
      <c r="AB16" s="28">
        <v>10</v>
      </c>
    </row>
    <row r="17" spans="1:28" x14ac:dyDescent="0.25">
      <c r="A17" s="18">
        <v>11</v>
      </c>
      <c r="B17" s="69" t="s">
        <v>138</v>
      </c>
      <c r="C17" s="69">
        <v>2005</v>
      </c>
      <c r="D17" s="70"/>
      <c r="E17" s="69" t="s">
        <v>137</v>
      </c>
      <c r="F17" s="93"/>
      <c r="G17" s="93"/>
      <c r="H17" s="93"/>
      <c r="I17" s="67"/>
      <c r="J17" s="67"/>
      <c r="K17" s="67">
        <v>7</v>
      </c>
      <c r="L17" s="67">
        <v>10</v>
      </c>
      <c r="M17" s="127"/>
      <c r="N17" s="127"/>
      <c r="O17" s="127"/>
      <c r="P17" s="67"/>
      <c r="Q17" s="67"/>
      <c r="R17" s="67"/>
      <c r="S17" s="126"/>
      <c r="T17" s="67">
        <v>13</v>
      </c>
      <c r="U17" s="127"/>
      <c r="V17" s="67"/>
      <c r="W17" s="67"/>
      <c r="X17" s="67"/>
      <c r="Y17" s="67"/>
      <c r="Z17" s="68">
        <f t="shared" si="0"/>
        <v>30</v>
      </c>
      <c r="AA17" s="65">
        <v>30</v>
      </c>
      <c r="AB17" s="28">
        <v>11</v>
      </c>
    </row>
    <row r="18" spans="1:28" x14ac:dyDescent="0.25">
      <c r="A18" s="18">
        <v>12</v>
      </c>
      <c r="B18" s="17" t="s">
        <v>85</v>
      </c>
      <c r="C18" s="18">
        <v>2005</v>
      </c>
      <c r="D18" s="18">
        <v>3</v>
      </c>
      <c r="E18" s="17" t="s">
        <v>58</v>
      </c>
      <c r="F18" s="93">
        <v>1</v>
      </c>
      <c r="G18" s="93"/>
      <c r="H18" s="93"/>
      <c r="I18" s="67"/>
      <c r="J18" s="67">
        <v>1</v>
      </c>
      <c r="K18" s="67">
        <v>2</v>
      </c>
      <c r="L18" s="67"/>
      <c r="M18" s="127"/>
      <c r="N18" s="127"/>
      <c r="O18" s="127"/>
      <c r="P18" s="67">
        <v>16</v>
      </c>
      <c r="Q18" s="67">
        <v>7</v>
      </c>
      <c r="R18" s="67"/>
      <c r="S18" s="126"/>
      <c r="T18" s="67"/>
      <c r="U18" s="127"/>
      <c r="V18" s="67"/>
      <c r="W18" s="67"/>
      <c r="X18" s="67">
        <v>1</v>
      </c>
      <c r="Y18" s="67"/>
      <c r="Z18" s="68">
        <f t="shared" si="0"/>
        <v>28</v>
      </c>
      <c r="AA18" s="65">
        <v>28</v>
      </c>
      <c r="AB18" s="28">
        <v>12</v>
      </c>
    </row>
    <row r="19" spans="1:28" x14ac:dyDescent="0.25">
      <c r="A19" s="18">
        <v>13</v>
      </c>
      <c r="B19" s="69" t="s">
        <v>133</v>
      </c>
      <c r="C19" s="69">
        <v>2005</v>
      </c>
      <c r="D19" s="70">
        <v>3</v>
      </c>
      <c r="E19" s="69" t="s">
        <v>134</v>
      </c>
      <c r="F19" s="93"/>
      <c r="G19" s="93"/>
      <c r="H19" s="93"/>
      <c r="I19" s="67">
        <v>7</v>
      </c>
      <c r="J19" s="67">
        <v>13</v>
      </c>
      <c r="K19" s="67"/>
      <c r="L19" s="67"/>
      <c r="M19" s="127"/>
      <c r="N19" s="127"/>
      <c r="O19" s="127"/>
      <c r="P19" s="67"/>
      <c r="Q19" s="67"/>
      <c r="R19" s="67"/>
      <c r="S19" s="126"/>
      <c r="T19" s="67"/>
      <c r="U19" s="127"/>
      <c r="V19" s="67"/>
      <c r="W19" s="67"/>
      <c r="X19" s="67"/>
      <c r="Y19" s="67"/>
      <c r="Z19" s="68">
        <f t="shared" si="0"/>
        <v>20</v>
      </c>
      <c r="AA19" s="65">
        <v>20</v>
      </c>
      <c r="AB19" s="28">
        <v>13</v>
      </c>
    </row>
    <row r="20" spans="1:28" x14ac:dyDescent="0.25">
      <c r="A20" s="18">
        <v>14</v>
      </c>
      <c r="B20" s="17" t="s">
        <v>120</v>
      </c>
      <c r="C20" s="18">
        <v>2006</v>
      </c>
      <c r="D20" s="18">
        <v>3</v>
      </c>
      <c r="E20" s="17" t="s">
        <v>13</v>
      </c>
      <c r="F20" s="93"/>
      <c r="G20" s="93">
        <v>2</v>
      </c>
      <c r="H20" s="93">
        <v>1</v>
      </c>
      <c r="I20" s="67"/>
      <c r="J20" s="67"/>
      <c r="K20" s="67">
        <v>3</v>
      </c>
      <c r="L20" s="67">
        <v>5</v>
      </c>
      <c r="M20" s="127"/>
      <c r="N20" s="127"/>
      <c r="O20" s="127"/>
      <c r="P20" s="67"/>
      <c r="Q20" s="67">
        <v>2</v>
      </c>
      <c r="R20" s="67"/>
      <c r="S20" s="126"/>
      <c r="T20" s="67">
        <v>3</v>
      </c>
      <c r="U20" s="127"/>
      <c r="V20" s="67">
        <v>1</v>
      </c>
      <c r="W20" s="67">
        <v>1</v>
      </c>
      <c r="X20" s="67"/>
      <c r="Y20" s="67"/>
      <c r="Z20" s="68">
        <f t="shared" si="0"/>
        <v>18</v>
      </c>
      <c r="AA20" s="65">
        <v>18</v>
      </c>
      <c r="AB20" s="28">
        <v>14</v>
      </c>
    </row>
    <row r="21" spans="1:28" x14ac:dyDescent="0.25">
      <c r="A21" s="18">
        <v>15</v>
      </c>
      <c r="B21" s="69" t="s">
        <v>94</v>
      </c>
      <c r="C21" s="69">
        <v>2005</v>
      </c>
      <c r="D21" s="70">
        <v>2</v>
      </c>
      <c r="E21" s="69" t="s">
        <v>58</v>
      </c>
      <c r="F21" s="93"/>
      <c r="G21" s="93"/>
      <c r="H21" s="93"/>
      <c r="I21" s="67"/>
      <c r="J21" s="67">
        <v>2</v>
      </c>
      <c r="K21" s="67">
        <v>3</v>
      </c>
      <c r="L21" s="67">
        <v>2</v>
      </c>
      <c r="M21" s="127"/>
      <c r="N21" s="127"/>
      <c r="O21" s="127"/>
      <c r="P21" s="67">
        <v>7</v>
      </c>
      <c r="Q21" s="67">
        <v>4</v>
      </c>
      <c r="R21" s="67"/>
      <c r="S21" s="126"/>
      <c r="T21" s="67"/>
      <c r="U21" s="127"/>
      <c r="V21" s="67"/>
      <c r="W21" s="67"/>
      <c r="X21" s="67"/>
      <c r="Y21" s="67"/>
      <c r="Z21" s="68">
        <f t="shared" si="0"/>
        <v>18</v>
      </c>
      <c r="AA21" s="65">
        <v>18</v>
      </c>
      <c r="AB21" s="28">
        <v>14</v>
      </c>
    </row>
    <row r="22" spans="1:28" x14ac:dyDescent="0.25">
      <c r="A22" s="18">
        <v>16</v>
      </c>
      <c r="B22" s="17" t="s">
        <v>131</v>
      </c>
      <c r="C22" s="18">
        <v>2005</v>
      </c>
      <c r="D22" s="18">
        <v>3</v>
      </c>
      <c r="E22" s="17" t="s">
        <v>13</v>
      </c>
      <c r="F22" s="93">
        <v>10</v>
      </c>
      <c r="G22" s="93"/>
      <c r="H22" s="93"/>
      <c r="I22" s="67"/>
      <c r="J22" s="67"/>
      <c r="K22" s="67"/>
      <c r="L22" s="67"/>
      <c r="M22" s="127"/>
      <c r="N22" s="127"/>
      <c r="O22" s="127"/>
      <c r="P22" s="67"/>
      <c r="Q22" s="67"/>
      <c r="R22" s="67">
        <v>3</v>
      </c>
      <c r="S22" s="126"/>
      <c r="T22" s="67"/>
      <c r="U22" s="127"/>
      <c r="V22" s="67">
        <v>3</v>
      </c>
      <c r="W22" s="67">
        <v>2</v>
      </c>
      <c r="X22" s="67"/>
      <c r="Y22" s="67"/>
      <c r="Z22" s="68">
        <f t="shared" si="0"/>
        <v>18</v>
      </c>
      <c r="AA22" s="65">
        <v>18</v>
      </c>
      <c r="AB22" s="28">
        <v>14</v>
      </c>
    </row>
    <row r="23" spans="1:28" x14ac:dyDescent="0.25">
      <c r="A23" s="18">
        <v>17</v>
      </c>
      <c r="B23" s="17" t="s">
        <v>122</v>
      </c>
      <c r="C23" s="18">
        <v>2006</v>
      </c>
      <c r="D23" s="18">
        <v>1</v>
      </c>
      <c r="E23" s="17" t="s">
        <v>13</v>
      </c>
      <c r="F23" s="93"/>
      <c r="G23" s="93"/>
      <c r="H23" s="93"/>
      <c r="I23" s="67"/>
      <c r="J23" s="67"/>
      <c r="K23" s="67"/>
      <c r="L23" s="67">
        <v>7</v>
      </c>
      <c r="M23" s="127"/>
      <c r="N23" s="127"/>
      <c r="O23" s="127"/>
      <c r="P23" s="67"/>
      <c r="Q23" s="67"/>
      <c r="R23" s="67"/>
      <c r="S23" s="126"/>
      <c r="T23" s="67"/>
      <c r="U23" s="127"/>
      <c r="V23" s="67"/>
      <c r="W23" s="67"/>
      <c r="X23" s="67"/>
      <c r="Y23" s="67">
        <v>10</v>
      </c>
      <c r="Z23" s="68">
        <f t="shared" si="0"/>
        <v>17</v>
      </c>
      <c r="AA23" s="65">
        <v>17</v>
      </c>
      <c r="AB23" s="28">
        <v>17</v>
      </c>
    </row>
    <row r="24" spans="1:28" x14ac:dyDescent="0.25">
      <c r="A24" s="18">
        <v>18</v>
      </c>
      <c r="B24" s="17" t="s">
        <v>105</v>
      </c>
      <c r="C24" s="18">
        <v>2005</v>
      </c>
      <c r="D24" s="18"/>
      <c r="E24" s="17" t="s">
        <v>58</v>
      </c>
      <c r="F24" s="93"/>
      <c r="G24" s="93">
        <v>7</v>
      </c>
      <c r="H24" s="93">
        <v>4</v>
      </c>
      <c r="I24" s="67"/>
      <c r="J24" s="67"/>
      <c r="K24" s="67"/>
      <c r="L24" s="67"/>
      <c r="M24" s="127"/>
      <c r="N24" s="127"/>
      <c r="O24" s="127"/>
      <c r="P24" s="67"/>
      <c r="Q24" s="67"/>
      <c r="R24" s="67">
        <v>5</v>
      </c>
      <c r="S24" s="126"/>
      <c r="T24" s="67"/>
      <c r="U24" s="127"/>
      <c r="V24" s="67"/>
      <c r="W24" s="67"/>
      <c r="X24" s="67"/>
      <c r="Y24" s="67"/>
      <c r="Z24" s="68">
        <f t="shared" si="0"/>
        <v>16</v>
      </c>
      <c r="AA24" s="65">
        <v>16</v>
      </c>
      <c r="AB24" s="28">
        <v>18</v>
      </c>
    </row>
    <row r="25" spans="1:28" x14ac:dyDescent="0.25">
      <c r="A25" s="18">
        <v>19</v>
      </c>
      <c r="B25" s="69" t="s">
        <v>135</v>
      </c>
      <c r="C25" s="69">
        <v>2005</v>
      </c>
      <c r="D25" s="70">
        <v>3</v>
      </c>
      <c r="E25" s="69" t="s">
        <v>134</v>
      </c>
      <c r="F25" s="93">
        <v>2</v>
      </c>
      <c r="G25" s="93"/>
      <c r="H25" s="93"/>
      <c r="I25" s="67">
        <v>1</v>
      </c>
      <c r="J25" s="67">
        <v>10</v>
      </c>
      <c r="K25" s="67"/>
      <c r="L25" s="67"/>
      <c r="M25" s="127"/>
      <c r="N25" s="127"/>
      <c r="O25" s="127"/>
      <c r="P25" s="67"/>
      <c r="Q25" s="67"/>
      <c r="R25" s="67"/>
      <c r="S25" s="126"/>
      <c r="T25" s="67"/>
      <c r="U25" s="127"/>
      <c r="V25" s="67"/>
      <c r="W25" s="67"/>
      <c r="X25" s="67"/>
      <c r="Y25" s="67"/>
      <c r="Z25" s="68">
        <f t="shared" si="0"/>
        <v>13</v>
      </c>
      <c r="AA25" s="65">
        <v>13</v>
      </c>
      <c r="AB25" s="28">
        <v>19</v>
      </c>
    </row>
    <row r="26" spans="1:28" x14ac:dyDescent="0.25">
      <c r="A26" s="18">
        <v>20</v>
      </c>
      <c r="B26" s="69" t="s">
        <v>141</v>
      </c>
      <c r="C26" s="69">
        <v>2006</v>
      </c>
      <c r="D26" s="70"/>
      <c r="E26" s="69" t="s">
        <v>13</v>
      </c>
      <c r="F26" s="93"/>
      <c r="G26" s="93"/>
      <c r="H26" s="93"/>
      <c r="I26" s="67"/>
      <c r="J26" s="67"/>
      <c r="K26" s="67">
        <v>1</v>
      </c>
      <c r="L26" s="67">
        <v>4</v>
      </c>
      <c r="M26" s="127"/>
      <c r="N26" s="127"/>
      <c r="O26" s="127"/>
      <c r="P26" s="67"/>
      <c r="Q26" s="67"/>
      <c r="R26" s="67"/>
      <c r="S26" s="126"/>
      <c r="T26" s="67">
        <v>7</v>
      </c>
      <c r="U26" s="127"/>
      <c r="V26" s="67"/>
      <c r="W26" s="67"/>
      <c r="X26" s="67"/>
      <c r="Y26" s="67"/>
      <c r="Z26" s="68">
        <f t="shared" si="0"/>
        <v>12</v>
      </c>
      <c r="AA26" s="65">
        <v>12</v>
      </c>
      <c r="AB26" s="28">
        <v>20</v>
      </c>
    </row>
    <row r="27" spans="1:28" x14ac:dyDescent="0.25">
      <c r="A27" s="18">
        <v>21</v>
      </c>
      <c r="B27" s="69" t="s">
        <v>142</v>
      </c>
      <c r="C27" s="69">
        <v>2006</v>
      </c>
      <c r="D27" s="70"/>
      <c r="E27" s="69" t="s">
        <v>13</v>
      </c>
      <c r="F27" s="93"/>
      <c r="G27" s="93"/>
      <c r="H27" s="93"/>
      <c r="I27" s="67"/>
      <c r="J27" s="67"/>
      <c r="K27" s="67"/>
      <c r="L27" s="67">
        <v>1</v>
      </c>
      <c r="M27" s="127"/>
      <c r="N27" s="127"/>
      <c r="O27" s="127"/>
      <c r="P27" s="67"/>
      <c r="Q27" s="67"/>
      <c r="R27" s="67"/>
      <c r="S27" s="126"/>
      <c r="T27" s="67">
        <v>10</v>
      </c>
      <c r="U27" s="127"/>
      <c r="V27" s="67"/>
      <c r="W27" s="67"/>
      <c r="X27" s="67"/>
      <c r="Y27" s="67"/>
      <c r="Z27" s="68">
        <f t="shared" si="0"/>
        <v>11</v>
      </c>
      <c r="AA27" s="65">
        <v>11</v>
      </c>
      <c r="AB27" s="28">
        <v>21</v>
      </c>
    </row>
    <row r="28" spans="1:28" x14ac:dyDescent="0.25">
      <c r="A28" s="18">
        <v>22</v>
      </c>
      <c r="B28" s="69" t="s">
        <v>121</v>
      </c>
      <c r="C28" s="69">
        <v>2006</v>
      </c>
      <c r="D28" s="70"/>
      <c r="E28" s="69" t="s">
        <v>13</v>
      </c>
      <c r="F28" s="93"/>
      <c r="G28" s="93"/>
      <c r="H28" s="93"/>
      <c r="I28" s="67"/>
      <c r="J28" s="67"/>
      <c r="K28" s="67"/>
      <c r="L28" s="67"/>
      <c r="M28" s="127"/>
      <c r="N28" s="127"/>
      <c r="O28" s="127"/>
      <c r="P28" s="67"/>
      <c r="Q28" s="67"/>
      <c r="R28" s="67">
        <v>7</v>
      </c>
      <c r="S28" s="126"/>
      <c r="T28" s="67"/>
      <c r="U28" s="127"/>
      <c r="V28" s="67"/>
      <c r="W28" s="67">
        <v>3</v>
      </c>
      <c r="X28" s="67"/>
      <c r="Y28" s="67"/>
      <c r="Z28" s="68">
        <f t="shared" si="0"/>
        <v>10</v>
      </c>
      <c r="AA28" s="65">
        <v>10</v>
      </c>
      <c r="AB28" s="28">
        <v>22</v>
      </c>
    </row>
    <row r="29" spans="1:28" x14ac:dyDescent="0.25">
      <c r="A29" s="18">
        <v>23</v>
      </c>
      <c r="B29" s="69" t="s">
        <v>139</v>
      </c>
      <c r="C29" s="69">
        <v>2005</v>
      </c>
      <c r="D29" s="70">
        <v>2</v>
      </c>
      <c r="E29" s="69" t="s">
        <v>58</v>
      </c>
      <c r="F29" s="93"/>
      <c r="G29" s="93"/>
      <c r="H29" s="93"/>
      <c r="I29" s="67"/>
      <c r="J29" s="67"/>
      <c r="K29" s="67">
        <v>5</v>
      </c>
      <c r="L29" s="67">
        <v>3</v>
      </c>
      <c r="M29" s="127"/>
      <c r="N29" s="127"/>
      <c r="O29" s="127"/>
      <c r="P29" s="67"/>
      <c r="Q29" s="67"/>
      <c r="R29" s="67"/>
      <c r="S29" s="126"/>
      <c r="T29" s="67"/>
      <c r="U29" s="127"/>
      <c r="V29" s="67"/>
      <c r="W29" s="67"/>
      <c r="X29" s="67"/>
      <c r="Y29" s="67"/>
      <c r="Z29" s="68">
        <f t="shared" si="0"/>
        <v>8</v>
      </c>
      <c r="AA29" s="65">
        <v>8</v>
      </c>
      <c r="AB29" s="28">
        <v>23</v>
      </c>
    </row>
    <row r="30" spans="1:28" x14ac:dyDescent="0.25">
      <c r="A30" s="18">
        <v>24</v>
      </c>
      <c r="B30" s="17" t="s">
        <v>143</v>
      </c>
      <c r="C30" s="18">
        <v>2005</v>
      </c>
      <c r="D30" s="18">
        <v>2</v>
      </c>
      <c r="E30" s="17" t="s">
        <v>58</v>
      </c>
      <c r="F30" s="93"/>
      <c r="G30" s="93"/>
      <c r="H30" s="93"/>
      <c r="I30" s="67"/>
      <c r="J30" s="67"/>
      <c r="K30" s="67"/>
      <c r="L30" s="67"/>
      <c r="M30" s="127"/>
      <c r="N30" s="127"/>
      <c r="O30" s="127"/>
      <c r="P30" s="67">
        <v>5</v>
      </c>
      <c r="Q30" s="67">
        <v>3</v>
      </c>
      <c r="R30" s="67"/>
      <c r="S30" s="126"/>
      <c r="T30" s="67"/>
      <c r="U30" s="127"/>
      <c r="V30" s="67"/>
      <c r="W30" s="67"/>
      <c r="X30" s="67"/>
      <c r="Y30" s="67"/>
      <c r="Z30" s="68">
        <f t="shared" si="0"/>
        <v>8</v>
      </c>
      <c r="AA30" s="65">
        <v>8</v>
      </c>
      <c r="AB30" s="28">
        <v>23</v>
      </c>
    </row>
    <row r="31" spans="1:28" x14ac:dyDescent="0.25">
      <c r="A31" s="18">
        <v>25</v>
      </c>
      <c r="B31" s="69" t="s">
        <v>140</v>
      </c>
      <c r="C31" s="69">
        <v>2005</v>
      </c>
      <c r="D31" s="70">
        <v>2</v>
      </c>
      <c r="E31" s="69" t="s">
        <v>13</v>
      </c>
      <c r="F31" s="93"/>
      <c r="G31" s="93"/>
      <c r="H31" s="93"/>
      <c r="I31" s="67"/>
      <c r="J31" s="67"/>
      <c r="K31" s="67">
        <v>4</v>
      </c>
      <c r="L31" s="67"/>
      <c r="M31" s="127"/>
      <c r="N31" s="127"/>
      <c r="O31" s="127"/>
      <c r="P31" s="67"/>
      <c r="Q31" s="67"/>
      <c r="R31" s="67">
        <v>2</v>
      </c>
      <c r="S31" s="126"/>
      <c r="T31" s="67"/>
      <c r="U31" s="127"/>
      <c r="V31" s="67">
        <v>2</v>
      </c>
      <c r="W31" s="67"/>
      <c r="X31" s="67"/>
      <c r="Y31" s="67"/>
      <c r="Z31" s="68">
        <f t="shared" si="0"/>
        <v>8</v>
      </c>
      <c r="AA31" s="65">
        <v>8</v>
      </c>
      <c r="AB31" s="28">
        <v>23</v>
      </c>
    </row>
    <row r="32" spans="1:28" x14ac:dyDescent="0.25">
      <c r="A32" s="18">
        <v>26</v>
      </c>
      <c r="B32" s="69" t="s">
        <v>149</v>
      </c>
      <c r="C32" s="69">
        <v>2006</v>
      </c>
      <c r="D32" s="70">
        <v>2</v>
      </c>
      <c r="E32" s="69" t="s">
        <v>13</v>
      </c>
      <c r="F32" s="93"/>
      <c r="G32" s="93"/>
      <c r="H32" s="93"/>
      <c r="I32" s="67"/>
      <c r="J32" s="67"/>
      <c r="K32" s="67"/>
      <c r="L32" s="67"/>
      <c r="M32" s="127"/>
      <c r="N32" s="127"/>
      <c r="O32" s="127"/>
      <c r="P32" s="67"/>
      <c r="Q32" s="67"/>
      <c r="R32" s="67"/>
      <c r="S32" s="126"/>
      <c r="T32" s="67"/>
      <c r="U32" s="127"/>
      <c r="V32" s="67"/>
      <c r="W32" s="67"/>
      <c r="X32" s="67"/>
      <c r="Y32" s="67">
        <v>7</v>
      </c>
      <c r="Z32" s="68">
        <f t="shared" si="0"/>
        <v>7</v>
      </c>
      <c r="AA32" s="65">
        <v>7</v>
      </c>
      <c r="AB32" s="28">
        <v>26</v>
      </c>
    </row>
    <row r="33" spans="1:28" x14ac:dyDescent="0.25">
      <c r="A33" s="18">
        <v>27</v>
      </c>
      <c r="B33" s="17" t="s">
        <v>132</v>
      </c>
      <c r="C33" s="18">
        <v>2005</v>
      </c>
      <c r="D33" s="18"/>
      <c r="E33" s="17" t="s">
        <v>58</v>
      </c>
      <c r="F33" s="93">
        <v>7</v>
      </c>
      <c r="G33" s="93"/>
      <c r="H33" s="93"/>
      <c r="I33" s="67"/>
      <c r="J33" s="67"/>
      <c r="K33" s="67"/>
      <c r="L33" s="67"/>
      <c r="M33" s="127"/>
      <c r="N33" s="127"/>
      <c r="O33" s="127"/>
      <c r="P33" s="67"/>
      <c r="Q33" s="67"/>
      <c r="R33" s="67"/>
      <c r="S33" s="126"/>
      <c r="T33" s="67"/>
      <c r="U33" s="127"/>
      <c r="V33" s="67"/>
      <c r="W33" s="67"/>
      <c r="X33" s="67"/>
      <c r="Y33" s="67"/>
      <c r="Z33" s="68">
        <f t="shared" si="0"/>
        <v>7</v>
      </c>
      <c r="AA33" s="65">
        <v>7</v>
      </c>
      <c r="AB33" s="28">
        <v>26</v>
      </c>
    </row>
    <row r="34" spans="1:28" x14ac:dyDescent="0.25">
      <c r="A34" s="18">
        <v>28</v>
      </c>
      <c r="B34" s="17" t="s">
        <v>150</v>
      </c>
      <c r="C34" s="18">
        <v>2005</v>
      </c>
      <c r="D34" s="18"/>
      <c r="E34" s="17" t="s">
        <v>151</v>
      </c>
      <c r="F34" s="93"/>
      <c r="G34" s="93"/>
      <c r="H34" s="93"/>
      <c r="I34" s="67"/>
      <c r="J34" s="67"/>
      <c r="K34" s="67"/>
      <c r="L34" s="67"/>
      <c r="M34" s="127"/>
      <c r="N34" s="127"/>
      <c r="O34" s="127"/>
      <c r="P34" s="67"/>
      <c r="Q34" s="67"/>
      <c r="R34" s="67"/>
      <c r="S34" s="126"/>
      <c r="T34" s="67">
        <v>2</v>
      </c>
      <c r="U34" s="127"/>
      <c r="V34" s="67"/>
      <c r="W34" s="67"/>
      <c r="X34" s="67"/>
      <c r="Y34" s="67">
        <v>5</v>
      </c>
      <c r="Z34" s="68">
        <f t="shared" si="0"/>
        <v>7</v>
      </c>
      <c r="AA34" s="65">
        <v>7</v>
      </c>
      <c r="AB34" s="28">
        <v>26</v>
      </c>
    </row>
    <row r="35" spans="1:28" x14ac:dyDescent="0.25">
      <c r="A35" s="18">
        <v>29</v>
      </c>
      <c r="B35" s="69" t="s">
        <v>144</v>
      </c>
      <c r="C35" s="69">
        <v>2005</v>
      </c>
      <c r="D35" s="70"/>
      <c r="E35" s="69" t="s">
        <v>58</v>
      </c>
      <c r="F35" s="93"/>
      <c r="G35" s="93"/>
      <c r="H35" s="93"/>
      <c r="I35" s="67"/>
      <c r="J35" s="67"/>
      <c r="K35" s="67"/>
      <c r="L35" s="67"/>
      <c r="M35" s="127"/>
      <c r="N35" s="127"/>
      <c r="O35" s="127"/>
      <c r="P35" s="67">
        <v>4</v>
      </c>
      <c r="Q35" s="67"/>
      <c r="R35" s="67"/>
      <c r="S35" s="126"/>
      <c r="T35" s="67"/>
      <c r="U35" s="127"/>
      <c r="V35" s="67"/>
      <c r="W35" s="67"/>
      <c r="X35" s="67"/>
      <c r="Y35" s="67">
        <v>2</v>
      </c>
      <c r="Z35" s="68">
        <f t="shared" si="0"/>
        <v>6</v>
      </c>
      <c r="AA35" s="65">
        <v>6</v>
      </c>
      <c r="AB35" s="28">
        <v>29</v>
      </c>
    </row>
    <row r="36" spans="1:28" x14ac:dyDescent="0.25">
      <c r="A36" s="18">
        <v>30</v>
      </c>
      <c r="B36" s="17" t="s">
        <v>145</v>
      </c>
      <c r="C36" s="18">
        <v>2005</v>
      </c>
      <c r="D36" s="18"/>
      <c r="E36" s="17" t="s">
        <v>146</v>
      </c>
      <c r="F36" s="93"/>
      <c r="G36" s="93"/>
      <c r="H36" s="93"/>
      <c r="I36" s="67"/>
      <c r="J36" s="67"/>
      <c r="K36" s="67"/>
      <c r="L36" s="67"/>
      <c r="M36" s="127"/>
      <c r="N36" s="127"/>
      <c r="O36" s="127"/>
      <c r="P36" s="67">
        <v>3</v>
      </c>
      <c r="Q36" s="67"/>
      <c r="R36" s="67"/>
      <c r="S36" s="126"/>
      <c r="T36" s="67"/>
      <c r="U36" s="127"/>
      <c r="V36" s="67"/>
      <c r="W36" s="67"/>
      <c r="X36" s="67"/>
      <c r="Y36" s="67">
        <v>3</v>
      </c>
      <c r="Z36" s="68">
        <f t="shared" si="0"/>
        <v>6</v>
      </c>
      <c r="AA36" s="65">
        <v>6</v>
      </c>
      <c r="AB36" s="28">
        <v>29</v>
      </c>
    </row>
    <row r="37" spans="1:28" x14ac:dyDescent="0.25">
      <c r="A37" s="18">
        <v>31</v>
      </c>
      <c r="B37" s="69" t="s">
        <v>152</v>
      </c>
      <c r="C37" s="69">
        <v>2005</v>
      </c>
      <c r="D37" s="70"/>
      <c r="E37" s="69" t="s">
        <v>146</v>
      </c>
      <c r="F37" s="93"/>
      <c r="G37" s="93"/>
      <c r="H37" s="93"/>
      <c r="I37" s="67"/>
      <c r="J37" s="67"/>
      <c r="K37" s="67"/>
      <c r="L37" s="67"/>
      <c r="M37" s="127"/>
      <c r="N37" s="127"/>
      <c r="O37" s="127"/>
      <c r="P37" s="67"/>
      <c r="Q37" s="67"/>
      <c r="R37" s="67"/>
      <c r="S37" s="126"/>
      <c r="T37" s="67">
        <v>1</v>
      </c>
      <c r="U37" s="127"/>
      <c r="V37" s="67"/>
      <c r="W37" s="67"/>
      <c r="X37" s="67"/>
      <c r="Y37" s="67">
        <v>4</v>
      </c>
      <c r="Z37" s="68">
        <f t="shared" si="0"/>
        <v>5</v>
      </c>
      <c r="AA37" s="65">
        <v>5</v>
      </c>
      <c r="AB37" s="28">
        <v>31</v>
      </c>
    </row>
    <row r="38" spans="1:28" x14ac:dyDescent="0.25">
      <c r="A38" s="18">
        <v>32</v>
      </c>
      <c r="B38" s="17" t="s">
        <v>154</v>
      </c>
      <c r="C38" s="18">
        <v>2005</v>
      </c>
      <c r="D38" s="18">
        <v>3</v>
      </c>
      <c r="E38" s="17" t="s">
        <v>155</v>
      </c>
      <c r="F38" s="93"/>
      <c r="G38" s="93"/>
      <c r="H38" s="93"/>
      <c r="I38" s="67"/>
      <c r="J38" s="67"/>
      <c r="K38" s="67"/>
      <c r="L38" s="67"/>
      <c r="M38" s="127"/>
      <c r="N38" s="127"/>
      <c r="O38" s="127"/>
      <c r="P38" s="67"/>
      <c r="Q38" s="67"/>
      <c r="R38" s="67"/>
      <c r="S38" s="126"/>
      <c r="T38" s="67">
        <v>5</v>
      </c>
      <c r="U38" s="127"/>
      <c r="V38" s="67"/>
      <c r="W38" s="67"/>
      <c r="X38" s="67"/>
      <c r="Y38" s="67"/>
      <c r="Z38" s="68">
        <f t="shared" si="0"/>
        <v>5</v>
      </c>
      <c r="AA38" s="65">
        <v>5</v>
      </c>
      <c r="AB38" s="28">
        <v>31</v>
      </c>
    </row>
    <row r="39" spans="1:28" x14ac:dyDescent="0.25">
      <c r="A39" s="18">
        <v>33</v>
      </c>
      <c r="B39" s="17" t="s">
        <v>156</v>
      </c>
      <c r="C39" s="18">
        <v>2006</v>
      </c>
      <c r="D39" s="18"/>
      <c r="E39" s="17" t="s">
        <v>157</v>
      </c>
      <c r="F39" s="93"/>
      <c r="G39" s="93"/>
      <c r="H39" s="93"/>
      <c r="I39" s="67"/>
      <c r="J39" s="67"/>
      <c r="K39" s="67"/>
      <c r="L39" s="67"/>
      <c r="M39" s="127"/>
      <c r="N39" s="127"/>
      <c r="O39" s="127"/>
      <c r="P39" s="67"/>
      <c r="Q39" s="67"/>
      <c r="R39" s="67"/>
      <c r="S39" s="126"/>
      <c r="T39" s="67">
        <v>4</v>
      </c>
      <c r="U39" s="127"/>
      <c r="V39" s="67"/>
      <c r="W39" s="67"/>
      <c r="X39" s="67"/>
      <c r="Y39" s="67"/>
      <c r="Z39" s="68">
        <f t="shared" si="0"/>
        <v>4</v>
      </c>
      <c r="AA39" s="65">
        <v>4</v>
      </c>
      <c r="AB39" s="28">
        <v>33</v>
      </c>
    </row>
    <row r="40" spans="1:28" x14ac:dyDescent="0.25">
      <c r="A40" s="18">
        <v>34</v>
      </c>
      <c r="B40" s="17" t="s">
        <v>148</v>
      </c>
      <c r="C40" s="18">
        <v>2005</v>
      </c>
      <c r="D40" s="18">
        <v>1</v>
      </c>
      <c r="E40" s="17" t="s">
        <v>58</v>
      </c>
      <c r="F40" s="93"/>
      <c r="G40" s="93"/>
      <c r="H40" s="93"/>
      <c r="I40" s="67"/>
      <c r="J40" s="67"/>
      <c r="K40" s="67"/>
      <c r="L40" s="67"/>
      <c r="M40" s="127"/>
      <c r="N40" s="127"/>
      <c r="O40" s="127"/>
      <c r="P40" s="67"/>
      <c r="Q40" s="67"/>
      <c r="R40" s="67">
        <v>4</v>
      </c>
      <c r="S40" s="126"/>
      <c r="T40" s="67"/>
      <c r="U40" s="127"/>
      <c r="V40" s="67"/>
      <c r="W40" s="67"/>
      <c r="X40" s="67"/>
      <c r="Y40" s="67"/>
      <c r="Z40" s="68">
        <f t="shared" si="0"/>
        <v>4</v>
      </c>
      <c r="AA40" s="65">
        <v>4</v>
      </c>
      <c r="AB40" s="28">
        <v>33</v>
      </c>
    </row>
    <row r="41" spans="1:28" x14ac:dyDescent="0.25">
      <c r="A41" s="18">
        <v>35</v>
      </c>
      <c r="B41" s="17" t="s">
        <v>136</v>
      </c>
      <c r="C41" s="18">
        <v>2005</v>
      </c>
      <c r="D41" s="18">
        <v>3</v>
      </c>
      <c r="E41" s="17" t="s">
        <v>134</v>
      </c>
      <c r="F41" s="93"/>
      <c r="G41" s="93"/>
      <c r="H41" s="93"/>
      <c r="I41" s="67"/>
      <c r="J41" s="67">
        <v>3</v>
      </c>
      <c r="K41" s="67"/>
      <c r="L41" s="67"/>
      <c r="M41" s="127"/>
      <c r="N41" s="127"/>
      <c r="O41" s="127"/>
      <c r="P41" s="67"/>
      <c r="Q41" s="67"/>
      <c r="R41" s="67"/>
      <c r="S41" s="126"/>
      <c r="T41" s="67"/>
      <c r="U41" s="127"/>
      <c r="V41" s="67"/>
      <c r="W41" s="67"/>
      <c r="X41" s="67"/>
      <c r="Y41" s="67"/>
      <c r="Z41" s="68">
        <f t="shared" si="0"/>
        <v>3</v>
      </c>
      <c r="AA41" s="65">
        <v>3</v>
      </c>
      <c r="AB41" s="28">
        <v>35</v>
      </c>
    </row>
    <row r="42" spans="1:28" x14ac:dyDescent="0.25">
      <c r="A42" s="18">
        <v>36</v>
      </c>
      <c r="B42" s="17" t="s">
        <v>147</v>
      </c>
      <c r="C42" s="18">
        <v>2005</v>
      </c>
      <c r="D42" s="18">
        <v>3</v>
      </c>
      <c r="E42" s="17" t="s">
        <v>58</v>
      </c>
      <c r="F42" s="93"/>
      <c r="G42" s="93"/>
      <c r="H42" s="93"/>
      <c r="I42" s="67"/>
      <c r="J42" s="67"/>
      <c r="K42" s="67"/>
      <c r="L42" s="67"/>
      <c r="M42" s="127"/>
      <c r="N42" s="127"/>
      <c r="O42" s="127"/>
      <c r="P42" s="67"/>
      <c r="Q42" s="67">
        <v>1</v>
      </c>
      <c r="R42" s="67"/>
      <c r="S42" s="126"/>
      <c r="T42" s="67"/>
      <c r="U42" s="127"/>
      <c r="V42" s="67"/>
      <c r="W42" s="67"/>
      <c r="X42" s="67"/>
      <c r="Y42" s="67"/>
      <c r="Z42" s="68">
        <f t="shared" si="0"/>
        <v>1</v>
      </c>
      <c r="AA42" s="65">
        <v>1</v>
      </c>
      <c r="AB42" s="28">
        <v>36</v>
      </c>
    </row>
    <row r="43" spans="1:28" x14ac:dyDescent="0.25">
      <c r="A43" s="18">
        <v>37</v>
      </c>
      <c r="B43" s="17" t="s">
        <v>153</v>
      </c>
      <c r="C43" s="18">
        <v>2005</v>
      </c>
      <c r="D43" s="18"/>
      <c r="E43" s="17" t="s">
        <v>146</v>
      </c>
      <c r="F43" s="93"/>
      <c r="G43" s="93"/>
      <c r="H43" s="93"/>
      <c r="I43" s="67"/>
      <c r="J43" s="67"/>
      <c r="K43" s="67"/>
      <c r="L43" s="67"/>
      <c r="M43" s="127"/>
      <c r="N43" s="127"/>
      <c r="O43" s="127"/>
      <c r="P43" s="67"/>
      <c r="Q43" s="67"/>
      <c r="R43" s="67"/>
      <c r="S43" s="126"/>
      <c r="T43" s="67"/>
      <c r="U43" s="127"/>
      <c r="V43" s="67"/>
      <c r="W43" s="67"/>
      <c r="X43" s="67"/>
      <c r="Y43" s="67">
        <v>1</v>
      </c>
      <c r="Z43" s="68">
        <f t="shared" si="0"/>
        <v>1</v>
      </c>
      <c r="AA43" s="65">
        <v>1</v>
      </c>
      <c r="AB43" s="28">
        <v>36</v>
      </c>
    </row>
    <row r="44" spans="1:28" ht="18.75" x14ac:dyDescent="0.3">
      <c r="B44" s="90" t="s">
        <v>110</v>
      </c>
      <c r="C44" s="66"/>
      <c r="D44" s="66"/>
      <c r="E44" s="66"/>
      <c r="F44" s="66"/>
      <c r="G44" s="66"/>
      <c r="H44" s="66"/>
      <c r="I44" s="66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 ht="18.75" x14ac:dyDescent="0.3">
      <c r="B45" s="91" t="s">
        <v>109</v>
      </c>
      <c r="C45" s="92"/>
      <c r="D45" s="92"/>
      <c r="E45" s="92"/>
      <c r="F45" s="92"/>
      <c r="G45" s="92"/>
      <c r="H45" s="92"/>
      <c r="I45" s="92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 x14ac:dyDescent="0.25">
      <c r="B46" s="125" t="s">
        <v>128</v>
      </c>
      <c r="C46" s="125"/>
      <c r="D46" s="125"/>
      <c r="E46" s="125"/>
      <c r="F46" s="125"/>
      <c r="G46" s="125"/>
      <c r="H46" s="125"/>
      <c r="I46" s="125"/>
    </row>
  </sheetData>
  <autoFilter ref="B6:AA43">
    <sortState ref="B7:AA46">
      <sortCondition descending="1" ref="AA6:AA43"/>
    </sortState>
  </autoFilter>
  <mergeCells count="23">
    <mergeCell ref="X4:X5"/>
    <mergeCell ref="Y4:Y5"/>
    <mergeCell ref="Z4:Z5"/>
    <mergeCell ref="M4:O4"/>
    <mergeCell ref="P4:P5"/>
    <mergeCell ref="Q4:Q5"/>
    <mergeCell ref="R4:R5"/>
    <mergeCell ref="A1:AB1"/>
    <mergeCell ref="A2:AB2"/>
    <mergeCell ref="A3:AB3"/>
    <mergeCell ref="A4:A5"/>
    <mergeCell ref="B4:B5"/>
    <mergeCell ref="C4:C5"/>
    <mergeCell ref="D4:D5"/>
    <mergeCell ref="E4:E5"/>
    <mergeCell ref="I4:J4"/>
    <mergeCell ref="K4:L4"/>
    <mergeCell ref="AA4:AA5"/>
    <mergeCell ref="AB4:AB5"/>
    <mergeCell ref="G4:H4"/>
    <mergeCell ref="T4:T5"/>
    <mergeCell ref="U4:U5"/>
    <mergeCell ref="V4:W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zoomScale="60" zoomScaleNormal="60" workbookViewId="0">
      <selection activeCell="AC18" sqref="AC18"/>
    </sheetView>
  </sheetViews>
  <sheetFormatPr defaultRowHeight="15" x14ac:dyDescent="0.25"/>
  <cols>
    <col min="1" max="1" width="5.42578125" customWidth="1"/>
    <col min="2" max="2" width="21" customWidth="1"/>
    <col min="3" max="3" width="6" customWidth="1"/>
    <col min="4" max="4" width="6.5703125" customWidth="1"/>
    <col min="5" max="5" width="18.140625" customWidth="1"/>
    <col min="6" max="25" width="5.7109375" customWidth="1"/>
    <col min="26" max="28" width="4.7109375" customWidth="1"/>
  </cols>
  <sheetData>
    <row r="1" spans="1:28" ht="18.75" x14ac:dyDescent="0.3">
      <c r="A1" s="324" t="s">
        <v>39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</row>
    <row r="2" spans="1:28" ht="18.75" x14ac:dyDescent="0.3">
      <c r="A2" s="324" t="s">
        <v>159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</row>
    <row r="3" spans="1:28" ht="19.5" thickBot="1" x14ac:dyDescent="0.35">
      <c r="A3" s="325" t="s">
        <v>158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</row>
    <row r="4" spans="1:28" ht="38.25" x14ac:dyDescent="0.25">
      <c r="A4" s="326" t="s">
        <v>2</v>
      </c>
      <c r="B4" s="326" t="s">
        <v>3</v>
      </c>
      <c r="C4" s="326" t="s">
        <v>4</v>
      </c>
      <c r="D4" s="353" t="s">
        <v>5</v>
      </c>
      <c r="E4" s="326" t="s">
        <v>6</v>
      </c>
      <c r="F4" s="131" t="s">
        <v>125</v>
      </c>
      <c r="G4" s="341" t="s">
        <v>111</v>
      </c>
      <c r="H4" s="342"/>
      <c r="I4" s="339" t="s">
        <v>40</v>
      </c>
      <c r="J4" s="340"/>
      <c r="K4" s="341" t="s">
        <v>48</v>
      </c>
      <c r="L4" s="342"/>
      <c r="M4" s="350" t="s">
        <v>116</v>
      </c>
      <c r="N4" s="351"/>
      <c r="O4" s="352"/>
      <c r="P4" s="334" t="s">
        <v>50</v>
      </c>
      <c r="Q4" s="334" t="s">
        <v>51</v>
      </c>
      <c r="R4" s="333" t="s">
        <v>76</v>
      </c>
      <c r="S4" s="132" t="s">
        <v>52</v>
      </c>
      <c r="T4" s="346" t="s">
        <v>126</v>
      </c>
      <c r="U4" s="348" t="s">
        <v>115</v>
      </c>
      <c r="V4" s="337" t="s">
        <v>54</v>
      </c>
      <c r="W4" s="338"/>
      <c r="X4" s="334" t="s">
        <v>41</v>
      </c>
      <c r="Y4" s="343" t="s">
        <v>113</v>
      </c>
      <c r="Z4" s="330" t="s">
        <v>42</v>
      </c>
      <c r="AA4" s="331" t="s">
        <v>127</v>
      </c>
      <c r="AB4" s="332" t="s">
        <v>9</v>
      </c>
    </row>
    <row r="5" spans="1:28" ht="89.25" x14ac:dyDescent="0.25">
      <c r="A5" s="326"/>
      <c r="B5" s="326"/>
      <c r="C5" s="326"/>
      <c r="D5" s="354"/>
      <c r="E5" s="326"/>
      <c r="F5" s="159" t="s">
        <v>7</v>
      </c>
      <c r="G5" s="159" t="s">
        <v>43</v>
      </c>
      <c r="H5" s="159" t="s">
        <v>112</v>
      </c>
      <c r="I5" s="71" t="s">
        <v>43</v>
      </c>
      <c r="J5" s="73" t="s">
        <v>44</v>
      </c>
      <c r="K5" s="130" t="s">
        <v>44</v>
      </c>
      <c r="L5" s="71" t="s">
        <v>43</v>
      </c>
      <c r="M5" s="128" t="s">
        <v>117</v>
      </c>
      <c r="N5" s="128" t="s">
        <v>118</v>
      </c>
      <c r="O5" s="128" t="s">
        <v>119</v>
      </c>
      <c r="P5" s="334"/>
      <c r="Q5" s="334"/>
      <c r="R5" s="333"/>
      <c r="S5" s="82" t="s">
        <v>43</v>
      </c>
      <c r="T5" s="347"/>
      <c r="U5" s="349"/>
      <c r="V5" s="80" t="s">
        <v>44</v>
      </c>
      <c r="W5" s="71" t="s">
        <v>43</v>
      </c>
      <c r="X5" s="334"/>
      <c r="Y5" s="344"/>
      <c r="Z5" s="330"/>
      <c r="AA5" s="331"/>
      <c r="AB5" s="332"/>
    </row>
    <row r="6" spans="1:28" ht="15.75" thickBot="1" x14ac:dyDescent="0.3">
      <c r="A6" s="133"/>
      <c r="B6" s="133"/>
      <c r="C6" s="133"/>
      <c r="D6" s="133"/>
      <c r="E6" s="133"/>
      <c r="F6" s="96"/>
      <c r="G6" s="96"/>
      <c r="H6" s="96"/>
      <c r="I6" s="96"/>
      <c r="J6" s="96"/>
      <c r="K6" s="134"/>
      <c r="L6" s="135"/>
      <c r="M6" s="136"/>
      <c r="N6" s="136"/>
      <c r="O6" s="136"/>
      <c r="P6" s="134"/>
      <c r="Q6" s="135"/>
      <c r="R6" s="96"/>
      <c r="S6" s="137"/>
      <c r="T6" s="96"/>
      <c r="U6" s="138"/>
      <c r="V6" s="96"/>
      <c r="W6" s="96"/>
      <c r="X6" s="96"/>
      <c r="Y6" s="96"/>
      <c r="Z6" s="139"/>
      <c r="AA6" s="140"/>
      <c r="AB6" s="141"/>
    </row>
    <row r="7" spans="1:28" x14ac:dyDescent="0.25">
      <c r="A7" s="44">
        <v>1</v>
      </c>
      <c r="B7" s="45" t="s">
        <v>129</v>
      </c>
      <c r="C7" s="46">
        <v>2006</v>
      </c>
      <c r="D7" s="46">
        <v>2</v>
      </c>
      <c r="E7" s="45" t="s">
        <v>130</v>
      </c>
      <c r="F7" s="105">
        <v>16</v>
      </c>
      <c r="G7" s="105">
        <v>20</v>
      </c>
      <c r="H7" s="105">
        <v>16</v>
      </c>
      <c r="I7" s="106">
        <v>20</v>
      </c>
      <c r="J7" s="106">
        <v>16</v>
      </c>
      <c r="K7" s="106">
        <v>20</v>
      </c>
      <c r="L7" s="106">
        <v>16</v>
      </c>
      <c r="M7" s="146">
        <v>60</v>
      </c>
      <c r="N7" s="146">
        <v>48</v>
      </c>
      <c r="O7" s="146">
        <v>60</v>
      </c>
      <c r="P7" s="106">
        <v>16</v>
      </c>
      <c r="Q7" s="106">
        <v>16</v>
      </c>
      <c r="R7" s="106">
        <v>20</v>
      </c>
      <c r="S7" s="147">
        <v>26</v>
      </c>
      <c r="T7" s="106">
        <v>20</v>
      </c>
      <c r="U7" s="146"/>
      <c r="V7" s="106">
        <v>20</v>
      </c>
      <c r="W7" s="106">
        <v>20</v>
      </c>
      <c r="X7" s="106">
        <v>16</v>
      </c>
      <c r="Y7" s="106"/>
      <c r="Z7" s="111">
        <f t="shared" ref="Z7:Z43" si="0">SUM(F7:Y7)</f>
        <v>446</v>
      </c>
      <c r="AA7" s="112">
        <f>W7+V7+S7+O7+N7+M7+R7+T7+K7+I7</f>
        <v>314</v>
      </c>
      <c r="AB7" s="113">
        <v>1</v>
      </c>
    </row>
    <row r="8" spans="1:28" x14ac:dyDescent="0.25">
      <c r="A8" s="49">
        <v>2</v>
      </c>
      <c r="B8" s="17" t="s">
        <v>89</v>
      </c>
      <c r="C8" s="18">
        <v>2006</v>
      </c>
      <c r="D8" s="18">
        <v>1</v>
      </c>
      <c r="E8" s="17" t="s">
        <v>58</v>
      </c>
      <c r="F8" s="93">
        <v>3</v>
      </c>
      <c r="G8" s="93">
        <v>16</v>
      </c>
      <c r="H8" s="93">
        <v>20</v>
      </c>
      <c r="I8" s="67">
        <v>16</v>
      </c>
      <c r="J8" s="67">
        <v>20</v>
      </c>
      <c r="K8" s="67">
        <v>16</v>
      </c>
      <c r="L8" s="67">
        <v>20</v>
      </c>
      <c r="M8" s="127">
        <v>48</v>
      </c>
      <c r="N8" s="127">
        <v>60</v>
      </c>
      <c r="O8" s="127">
        <v>48</v>
      </c>
      <c r="P8" s="67">
        <v>20</v>
      </c>
      <c r="Q8" s="67">
        <v>20</v>
      </c>
      <c r="R8" s="67"/>
      <c r="S8" s="126">
        <v>32</v>
      </c>
      <c r="T8" s="67"/>
      <c r="U8" s="127"/>
      <c r="V8" s="67"/>
      <c r="W8" s="67"/>
      <c r="X8" s="67">
        <v>13</v>
      </c>
      <c r="Y8" s="67"/>
      <c r="Z8" s="68">
        <f t="shared" si="0"/>
        <v>352</v>
      </c>
      <c r="AA8" s="65">
        <f>H8+J8+L8+M8+N8+O8+P8+Q8+S8+G8</f>
        <v>304</v>
      </c>
      <c r="AB8" s="114">
        <v>2</v>
      </c>
    </row>
    <row r="9" spans="1:28" ht="15.75" thickBot="1" x14ac:dyDescent="0.3">
      <c r="A9" s="50">
        <v>3</v>
      </c>
      <c r="B9" s="160" t="s">
        <v>141</v>
      </c>
      <c r="C9" s="161">
        <v>2006</v>
      </c>
      <c r="D9" s="161"/>
      <c r="E9" s="160" t="s">
        <v>137</v>
      </c>
      <c r="F9" s="115">
        <v>20</v>
      </c>
      <c r="G9" s="115">
        <v>13</v>
      </c>
      <c r="H9" s="115">
        <v>13</v>
      </c>
      <c r="I9" s="116">
        <v>10</v>
      </c>
      <c r="J9" s="116"/>
      <c r="K9" s="116">
        <v>10</v>
      </c>
      <c r="L9" s="116">
        <v>13</v>
      </c>
      <c r="M9" s="148">
        <v>15</v>
      </c>
      <c r="N9" s="148">
        <v>9</v>
      </c>
      <c r="O9" s="148"/>
      <c r="P9" s="116"/>
      <c r="Q9" s="116"/>
      <c r="R9" s="116"/>
      <c r="S9" s="149"/>
      <c r="T9" s="116">
        <v>13</v>
      </c>
      <c r="U9" s="148"/>
      <c r="V9" s="116"/>
      <c r="W9" s="116"/>
      <c r="X9" s="116"/>
      <c r="Y9" s="116"/>
      <c r="Z9" s="119">
        <f t="shared" si="0"/>
        <v>116</v>
      </c>
      <c r="AA9" s="120">
        <v>116</v>
      </c>
      <c r="AB9" s="121">
        <v>3</v>
      </c>
    </row>
    <row r="10" spans="1:28" x14ac:dyDescent="0.25">
      <c r="A10" s="37">
        <v>4</v>
      </c>
      <c r="B10" s="38" t="s">
        <v>161</v>
      </c>
      <c r="C10" s="37">
        <v>2007</v>
      </c>
      <c r="D10" s="37"/>
      <c r="E10" s="38" t="s">
        <v>130</v>
      </c>
      <c r="F10" s="97">
        <v>10</v>
      </c>
      <c r="G10" s="97">
        <v>1</v>
      </c>
      <c r="H10" s="97">
        <v>10</v>
      </c>
      <c r="I10" s="98"/>
      <c r="J10" s="98"/>
      <c r="K10" s="98">
        <v>2</v>
      </c>
      <c r="L10" s="98">
        <v>5</v>
      </c>
      <c r="M10" s="144"/>
      <c r="N10" s="144"/>
      <c r="O10" s="144"/>
      <c r="P10" s="98">
        <v>10</v>
      </c>
      <c r="Q10" s="98">
        <v>13</v>
      </c>
      <c r="R10" s="98">
        <v>13</v>
      </c>
      <c r="S10" s="145"/>
      <c r="T10" s="98"/>
      <c r="U10" s="144"/>
      <c r="V10" s="98">
        <v>13</v>
      </c>
      <c r="W10" s="98">
        <v>3</v>
      </c>
      <c r="X10" s="98"/>
      <c r="Y10" s="98"/>
      <c r="Z10" s="103">
        <f t="shared" si="0"/>
        <v>80</v>
      </c>
      <c r="AA10" s="104">
        <v>80</v>
      </c>
      <c r="AB10" s="43">
        <v>4</v>
      </c>
    </row>
    <row r="11" spans="1:28" x14ac:dyDescent="0.25">
      <c r="A11" s="18">
        <v>5</v>
      </c>
      <c r="B11" s="69" t="s">
        <v>149</v>
      </c>
      <c r="C11" s="70">
        <v>2006</v>
      </c>
      <c r="D11" s="70">
        <v>2</v>
      </c>
      <c r="E11" s="69" t="s">
        <v>167</v>
      </c>
      <c r="F11" s="93">
        <v>4</v>
      </c>
      <c r="G11" s="93">
        <v>4</v>
      </c>
      <c r="H11" s="93">
        <v>1</v>
      </c>
      <c r="I11" s="67">
        <v>2</v>
      </c>
      <c r="J11" s="67">
        <v>10</v>
      </c>
      <c r="K11" s="67"/>
      <c r="L11" s="67"/>
      <c r="M11" s="127"/>
      <c r="N11" s="127"/>
      <c r="O11" s="127"/>
      <c r="P11" s="67"/>
      <c r="Q11" s="67">
        <v>4</v>
      </c>
      <c r="R11" s="67">
        <v>10</v>
      </c>
      <c r="S11" s="126"/>
      <c r="T11" s="67"/>
      <c r="U11" s="127"/>
      <c r="V11" s="67">
        <v>16</v>
      </c>
      <c r="W11" s="67">
        <v>13</v>
      </c>
      <c r="X11" s="67"/>
      <c r="Y11" s="67"/>
      <c r="Z11" s="68">
        <f t="shared" si="0"/>
        <v>64</v>
      </c>
      <c r="AA11" s="65">
        <v>64</v>
      </c>
      <c r="AB11" s="28">
        <v>5</v>
      </c>
    </row>
    <row r="12" spans="1:28" x14ac:dyDescent="0.25">
      <c r="A12" s="18">
        <v>6</v>
      </c>
      <c r="B12" s="17" t="s">
        <v>122</v>
      </c>
      <c r="C12" s="18">
        <v>2006</v>
      </c>
      <c r="D12" s="18">
        <v>1</v>
      </c>
      <c r="E12" s="17" t="s">
        <v>13</v>
      </c>
      <c r="F12" s="93"/>
      <c r="G12" s="93"/>
      <c r="H12" s="93"/>
      <c r="I12" s="67">
        <v>13</v>
      </c>
      <c r="J12" s="67">
        <v>13</v>
      </c>
      <c r="K12" s="67">
        <v>5</v>
      </c>
      <c r="L12" s="67">
        <v>4</v>
      </c>
      <c r="M12" s="127">
        <v>6</v>
      </c>
      <c r="N12" s="127"/>
      <c r="O12" s="127"/>
      <c r="P12" s="67">
        <v>13</v>
      </c>
      <c r="Q12" s="67"/>
      <c r="R12" s="67"/>
      <c r="S12" s="126">
        <v>2</v>
      </c>
      <c r="T12" s="67"/>
      <c r="U12" s="127"/>
      <c r="V12" s="67"/>
      <c r="W12" s="67">
        <v>5</v>
      </c>
      <c r="X12" s="67"/>
      <c r="Y12" s="67"/>
      <c r="Z12" s="68">
        <f t="shared" si="0"/>
        <v>61</v>
      </c>
      <c r="AA12" s="65">
        <v>61</v>
      </c>
      <c r="AB12" s="28">
        <v>6</v>
      </c>
    </row>
    <row r="13" spans="1:28" x14ac:dyDescent="0.25">
      <c r="A13" s="18">
        <v>7</v>
      </c>
      <c r="B13" s="69" t="s">
        <v>121</v>
      </c>
      <c r="C13" s="70">
        <v>2006</v>
      </c>
      <c r="D13" s="70"/>
      <c r="E13" s="69" t="s">
        <v>13</v>
      </c>
      <c r="F13" s="93"/>
      <c r="G13" s="93"/>
      <c r="H13" s="93"/>
      <c r="I13" s="67"/>
      <c r="J13" s="67"/>
      <c r="K13" s="67">
        <v>13</v>
      </c>
      <c r="L13" s="67"/>
      <c r="M13" s="127"/>
      <c r="N13" s="127"/>
      <c r="O13" s="127"/>
      <c r="P13" s="67"/>
      <c r="Q13" s="67"/>
      <c r="R13" s="67">
        <v>16</v>
      </c>
      <c r="S13" s="126">
        <v>4</v>
      </c>
      <c r="T13" s="67">
        <v>16</v>
      </c>
      <c r="U13" s="127"/>
      <c r="V13" s="67"/>
      <c r="W13" s="67"/>
      <c r="X13" s="67">
        <v>7</v>
      </c>
      <c r="Y13" s="67"/>
      <c r="Z13" s="68">
        <f t="shared" si="0"/>
        <v>56</v>
      </c>
      <c r="AA13" s="65">
        <v>56</v>
      </c>
      <c r="AB13" s="28">
        <v>7</v>
      </c>
    </row>
    <row r="14" spans="1:28" x14ac:dyDescent="0.25">
      <c r="A14" s="18">
        <v>8</v>
      </c>
      <c r="B14" s="69" t="s">
        <v>162</v>
      </c>
      <c r="C14" s="70">
        <v>2006</v>
      </c>
      <c r="D14" s="70"/>
      <c r="E14" s="69" t="s">
        <v>28</v>
      </c>
      <c r="F14" s="93">
        <v>7</v>
      </c>
      <c r="G14" s="93"/>
      <c r="H14" s="93"/>
      <c r="I14" s="67"/>
      <c r="J14" s="67"/>
      <c r="K14" s="67"/>
      <c r="L14" s="67"/>
      <c r="M14" s="127"/>
      <c r="N14" s="127"/>
      <c r="O14" s="127"/>
      <c r="P14" s="67"/>
      <c r="Q14" s="67">
        <v>10</v>
      </c>
      <c r="R14" s="67"/>
      <c r="S14" s="126"/>
      <c r="T14" s="67"/>
      <c r="U14" s="127"/>
      <c r="V14" s="67">
        <v>3</v>
      </c>
      <c r="W14" s="67">
        <v>16</v>
      </c>
      <c r="X14" s="67"/>
      <c r="Y14" s="67"/>
      <c r="Z14" s="68">
        <f t="shared" si="0"/>
        <v>36</v>
      </c>
      <c r="AA14" s="65">
        <v>36</v>
      </c>
      <c r="AB14" s="28">
        <v>8</v>
      </c>
    </row>
    <row r="15" spans="1:28" x14ac:dyDescent="0.25">
      <c r="A15" s="18">
        <v>9</v>
      </c>
      <c r="B15" s="69" t="s">
        <v>144</v>
      </c>
      <c r="C15" s="70">
        <v>2006</v>
      </c>
      <c r="D15" s="70"/>
      <c r="E15" s="69" t="s">
        <v>58</v>
      </c>
      <c r="F15" s="93"/>
      <c r="G15" s="93">
        <v>3</v>
      </c>
      <c r="H15" s="93">
        <v>3</v>
      </c>
      <c r="I15" s="67">
        <v>5</v>
      </c>
      <c r="J15" s="67">
        <v>7</v>
      </c>
      <c r="K15" s="67"/>
      <c r="L15" s="67"/>
      <c r="M15" s="127"/>
      <c r="N15" s="127"/>
      <c r="O15" s="127"/>
      <c r="P15" s="67"/>
      <c r="Q15" s="67">
        <v>5</v>
      </c>
      <c r="R15" s="67">
        <v>2</v>
      </c>
      <c r="S15" s="126"/>
      <c r="T15" s="67"/>
      <c r="U15" s="127"/>
      <c r="V15" s="67"/>
      <c r="W15" s="67"/>
      <c r="X15" s="67">
        <v>3</v>
      </c>
      <c r="Y15" s="67"/>
      <c r="Z15" s="68">
        <f t="shared" si="0"/>
        <v>28</v>
      </c>
      <c r="AA15" s="65">
        <v>28</v>
      </c>
      <c r="AB15" s="28">
        <v>9</v>
      </c>
    </row>
    <row r="16" spans="1:28" x14ac:dyDescent="0.25">
      <c r="A16" s="18">
        <v>10</v>
      </c>
      <c r="B16" s="69" t="s">
        <v>179</v>
      </c>
      <c r="C16" s="70">
        <v>2007</v>
      </c>
      <c r="D16" s="70"/>
      <c r="E16" s="69" t="s">
        <v>180</v>
      </c>
      <c r="F16" s="93"/>
      <c r="G16" s="93"/>
      <c r="H16" s="93"/>
      <c r="I16" s="67"/>
      <c r="J16" s="67"/>
      <c r="K16" s="67">
        <v>7</v>
      </c>
      <c r="L16" s="67">
        <v>10</v>
      </c>
      <c r="M16" s="127"/>
      <c r="N16" s="127"/>
      <c r="O16" s="127"/>
      <c r="P16" s="67"/>
      <c r="Q16" s="67">
        <v>7</v>
      </c>
      <c r="R16" s="67"/>
      <c r="S16" s="126"/>
      <c r="T16" s="67"/>
      <c r="U16" s="127"/>
      <c r="V16" s="67"/>
      <c r="W16" s="67"/>
      <c r="X16" s="67"/>
      <c r="Y16" s="67"/>
      <c r="Z16" s="68">
        <f t="shared" si="0"/>
        <v>24</v>
      </c>
      <c r="AA16" s="65">
        <v>24</v>
      </c>
      <c r="AB16" s="28">
        <v>10</v>
      </c>
    </row>
    <row r="17" spans="1:28" x14ac:dyDescent="0.25">
      <c r="A17" s="18">
        <v>11</v>
      </c>
      <c r="B17" s="17" t="s">
        <v>181</v>
      </c>
      <c r="C17" s="18">
        <v>2007</v>
      </c>
      <c r="D17" s="18"/>
      <c r="E17" s="17" t="s">
        <v>151</v>
      </c>
      <c r="F17" s="93"/>
      <c r="G17" s="93"/>
      <c r="H17" s="93"/>
      <c r="I17" s="67"/>
      <c r="J17" s="67"/>
      <c r="K17" s="67">
        <v>3</v>
      </c>
      <c r="L17" s="67">
        <v>3</v>
      </c>
      <c r="M17" s="127"/>
      <c r="N17" s="127"/>
      <c r="O17" s="127"/>
      <c r="P17" s="67"/>
      <c r="Q17" s="67"/>
      <c r="R17" s="67"/>
      <c r="S17" s="126"/>
      <c r="T17" s="67">
        <v>7</v>
      </c>
      <c r="U17" s="127"/>
      <c r="V17" s="67">
        <v>2</v>
      </c>
      <c r="W17" s="67">
        <v>7</v>
      </c>
      <c r="X17" s="67"/>
      <c r="Y17" s="67"/>
      <c r="Z17" s="68">
        <f t="shared" si="0"/>
        <v>22</v>
      </c>
      <c r="AA17" s="65">
        <v>22</v>
      </c>
      <c r="AB17" s="28">
        <v>11</v>
      </c>
    </row>
    <row r="18" spans="1:28" x14ac:dyDescent="0.25">
      <c r="A18" s="18">
        <v>12</v>
      </c>
      <c r="B18" s="69" t="s">
        <v>169</v>
      </c>
      <c r="C18" s="70">
        <v>2008</v>
      </c>
      <c r="D18" s="70"/>
      <c r="E18" s="69" t="s">
        <v>130</v>
      </c>
      <c r="F18" s="93"/>
      <c r="G18" s="93">
        <v>10</v>
      </c>
      <c r="H18" s="93"/>
      <c r="I18" s="67"/>
      <c r="J18" s="67"/>
      <c r="K18" s="67">
        <v>4</v>
      </c>
      <c r="L18" s="67">
        <v>7</v>
      </c>
      <c r="M18" s="127"/>
      <c r="N18" s="127"/>
      <c r="O18" s="127"/>
      <c r="P18" s="67"/>
      <c r="Q18" s="67"/>
      <c r="R18" s="67"/>
      <c r="S18" s="126"/>
      <c r="T18" s="67"/>
      <c r="U18" s="127"/>
      <c r="V18" s="67"/>
      <c r="W18" s="67"/>
      <c r="X18" s="67"/>
      <c r="Y18" s="67"/>
      <c r="Z18" s="68">
        <f t="shared" si="0"/>
        <v>21</v>
      </c>
      <c r="AA18" s="65">
        <v>21</v>
      </c>
      <c r="AB18" s="28">
        <v>12</v>
      </c>
    </row>
    <row r="19" spans="1:28" x14ac:dyDescent="0.25">
      <c r="A19" s="18">
        <v>13</v>
      </c>
      <c r="B19" s="17" t="s">
        <v>163</v>
      </c>
      <c r="C19" s="18">
        <v>2006</v>
      </c>
      <c r="D19" s="18"/>
      <c r="E19" s="17" t="s">
        <v>58</v>
      </c>
      <c r="F19" s="93">
        <v>5</v>
      </c>
      <c r="G19" s="93"/>
      <c r="H19" s="93"/>
      <c r="I19" s="67"/>
      <c r="J19" s="67"/>
      <c r="K19" s="67"/>
      <c r="L19" s="67"/>
      <c r="M19" s="127"/>
      <c r="N19" s="127"/>
      <c r="O19" s="127"/>
      <c r="P19" s="67"/>
      <c r="Q19" s="67">
        <v>1</v>
      </c>
      <c r="R19" s="67">
        <v>3</v>
      </c>
      <c r="S19" s="126"/>
      <c r="T19" s="67">
        <v>10</v>
      </c>
      <c r="U19" s="127"/>
      <c r="V19" s="67"/>
      <c r="W19" s="67"/>
      <c r="X19" s="67"/>
      <c r="Y19" s="67"/>
      <c r="Z19" s="68">
        <f t="shared" si="0"/>
        <v>19</v>
      </c>
      <c r="AA19" s="65">
        <v>19</v>
      </c>
      <c r="AB19" s="28">
        <v>13</v>
      </c>
    </row>
    <row r="20" spans="1:28" x14ac:dyDescent="0.25">
      <c r="A20" s="18">
        <v>14</v>
      </c>
      <c r="B20" s="17" t="s">
        <v>160</v>
      </c>
      <c r="C20" s="18">
        <v>2007</v>
      </c>
      <c r="D20" s="18"/>
      <c r="E20" s="17" t="s">
        <v>166</v>
      </c>
      <c r="F20" s="93">
        <v>13</v>
      </c>
      <c r="G20" s="93"/>
      <c r="H20" s="93"/>
      <c r="I20" s="67"/>
      <c r="J20" s="67"/>
      <c r="K20" s="67"/>
      <c r="L20" s="67"/>
      <c r="M20" s="127"/>
      <c r="N20" s="127"/>
      <c r="O20" s="127"/>
      <c r="P20" s="67"/>
      <c r="Q20" s="67"/>
      <c r="R20" s="67">
        <v>4</v>
      </c>
      <c r="S20" s="126"/>
      <c r="T20" s="67"/>
      <c r="U20" s="127"/>
      <c r="V20" s="67"/>
      <c r="W20" s="67">
        <v>2</v>
      </c>
      <c r="X20" s="67"/>
      <c r="Y20" s="67"/>
      <c r="Z20" s="68">
        <f t="shared" si="0"/>
        <v>19</v>
      </c>
      <c r="AA20" s="65">
        <v>19</v>
      </c>
      <c r="AB20" s="28">
        <v>14</v>
      </c>
    </row>
    <row r="21" spans="1:28" x14ac:dyDescent="0.25">
      <c r="A21" s="18">
        <v>15</v>
      </c>
      <c r="B21" s="17" t="s">
        <v>174</v>
      </c>
      <c r="C21" s="18">
        <v>2007</v>
      </c>
      <c r="D21" s="18" t="s">
        <v>175</v>
      </c>
      <c r="E21" s="17" t="s">
        <v>13</v>
      </c>
      <c r="F21" s="93"/>
      <c r="G21" s="93"/>
      <c r="H21" s="93"/>
      <c r="I21" s="67">
        <v>7</v>
      </c>
      <c r="J21" s="67">
        <v>4</v>
      </c>
      <c r="K21" s="67"/>
      <c r="L21" s="67"/>
      <c r="M21" s="127"/>
      <c r="N21" s="127"/>
      <c r="O21" s="127"/>
      <c r="P21" s="67"/>
      <c r="Q21" s="67"/>
      <c r="R21" s="67">
        <v>1</v>
      </c>
      <c r="S21" s="126"/>
      <c r="T21" s="67">
        <v>5</v>
      </c>
      <c r="U21" s="127"/>
      <c r="V21" s="67">
        <v>1</v>
      </c>
      <c r="W21" s="67"/>
      <c r="X21" s="67"/>
      <c r="Y21" s="67"/>
      <c r="Z21" s="68">
        <f t="shared" si="0"/>
        <v>18</v>
      </c>
      <c r="AA21" s="65">
        <v>18</v>
      </c>
      <c r="AB21" s="28">
        <v>15</v>
      </c>
    </row>
    <row r="22" spans="1:28" x14ac:dyDescent="0.25">
      <c r="A22" s="18">
        <v>16</v>
      </c>
      <c r="B22" s="17" t="s">
        <v>189</v>
      </c>
      <c r="C22" s="18">
        <v>2007</v>
      </c>
      <c r="D22" s="18"/>
      <c r="E22" s="17" t="s">
        <v>28</v>
      </c>
      <c r="F22" s="93"/>
      <c r="G22" s="93"/>
      <c r="H22" s="93"/>
      <c r="I22" s="67"/>
      <c r="J22" s="67"/>
      <c r="K22" s="67"/>
      <c r="L22" s="67"/>
      <c r="M22" s="127"/>
      <c r="N22" s="127"/>
      <c r="O22" s="127"/>
      <c r="P22" s="67"/>
      <c r="Q22" s="67"/>
      <c r="R22" s="67"/>
      <c r="S22" s="126"/>
      <c r="T22" s="67"/>
      <c r="U22" s="127"/>
      <c r="V22" s="67">
        <v>7</v>
      </c>
      <c r="W22" s="67">
        <v>10</v>
      </c>
      <c r="X22" s="67"/>
      <c r="Y22" s="67"/>
      <c r="Z22" s="68">
        <f t="shared" si="0"/>
        <v>17</v>
      </c>
      <c r="AA22" s="65">
        <v>17</v>
      </c>
      <c r="AB22" s="28">
        <v>16</v>
      </c>
    </row>
    <row r="23" spans="1:28" x14ac:dyDescent="0.25">
      <c r="A23" s="18">
        <v>17</v>
      </c>
      <c r="B23" s="17" t="s">
        <v>171</v>
      </c>
      <c r="C23" s="18">
        <v>2006</v>
      </c>
      <c r="D23" s="18"/>
      <c r="E23" s="17"/>
      <c r="F23" s="93"/>
      <c r="G23" s="93">
        <v>2</v>
      </c>
      <c r="H23" s="93">
        <v>7</v>
      </c>
      <c r="I23" s="67"/>
      <c r="J23" s="67"/>
      <c r="K23" s="67"/>
      <c r="L23" s="67">
        <v>1</v>
      </c>
      <c r="M23" s="127"/>
      <c r="N23" s="127"/>
      <c r="O23" s="127"/>
      <c r="P23" s="67"/>
      <c r="Q23" s="67">
        <v>2</v>
      </c>
      <c r="R23" s="67"/>
      <c r="S23" s="126"/>
      <c r="T23" s="67"/>
      <c r="U23" s="127"/>
      <c r="V23" s="67"/>
      <c r="W23" s="67">
        <v>4</v>
      </c>
      <c r="X23" s="67"/>
      <c r="Y23" s="67"/>
      <c r="Z23" s="68">
        <f t="shared" si="0"/>
        <v>16</v>
      </c>
      <c r="AA23" s="65">
        <v>16</v>
      </c>
      <c r="AB23" s="28">
        <v>17</v>
      </c>
    </row>
    <row r="24" spans="1:28" x14ac:dyDescent="0.25">
      <c r="A24" s="18">
        <v>18</v>
      </c>
      <c r="B24" s="69" t="s">
        <v>172</v>
      </c>
      <c r="C24" s="70">
        <v>2007</v>
      </c>
      <c r="D24" s="70">
        <v>2</v>
      </c>
      <c r="E24" s="69" t="s">
        <v>58</v>
      </c>
      <c r="F24" s="93"/>
      <c r="G24" s="93"/>
      <c r="H24" s="93">
        <v>4</v>
      </c>
      <c r="I24" s="67"/>
      <c r="J24" s="67"/>
      <c r="K24" s="67"/>
      <c r="L24" s="67"/>
      <c r="M24" s="127"/>
      <c r="N24" s="127"/>
      <c r="O24" s="127"/>
      <c r="P24" s="67">
        <v>7</v>
      </c>
      <c r="Q24" s="67"/>
      <c r="R24" s="67"/>
      <c r="S24" s="126"/>
      <c r="T24" s="67"/>
      <c r="U24" s="127"/>
      <c r="V24" s="67"/>
      <c r="W24" s="67"/>
      <c r="X24" s="67"/>
      <c r="Y24" s="67"/>
      <c r="Z24" s="68">
        <f t="shared" si="0"/>
        <v>11</v>
      </c>
      <c r="AA24" s="65">
        <v>11</v>
      </c>
      <c r="AB24" s="28">
        <v>18</v>
      </c>
    </row>
    <row r="25" spans="1:28" x14ac:dyDescent="0.25">
      <c r="A25" s="18">
        <v>19</v>
      </c>
      <c r="B25" s="69" t="s">
        <v>170</v>
      </c>
      <c r="C25" s="70">
        <v>2006</v>
      </c>
      <c r="D25" s="70"/>
      <c r="E25" s="69" t="s">
        <v>28</v>
      </c>
      <c r="F25" s="93"/>
      <c r="G25" s="93">
        <v>5</v>
      </c>
      <c r="H25" s="93">
        <v>5</v>
      </c>
      <c r="I25" s="67"/>
      <c r="J25" s="67"/>
      <c r="K25" s="67"/>
      <c r="L25" s="67"/>
      <c r="M25" s="127"/>
      <c r="N25" s="127"/>
      <c r="O25" s="127"/>
      <c r="P25" s="67"/>
      <c r="Q25" s="67"/>
      <c r="R25" s="67"/>
      <c r="S25" s="126"/>
      <c r="T25" s="67"/>
      <c r="U25" s="127"/>
      <c r="V25" s="67"/>
      <c r="W25" s="67"/>
      <c r="X25" s="67"/>
      <c r="Y25" s="67"/>
      <c r="Z25" s="68">
        <f t="shared" si="0"/>
        <v>10</v>
      </c>
      <c r="AA25" s="65">
        <v>10</v>
      </c>
      <c r="AB25" s="28">
        <v>19</v>
      </c>
    </row>
    <row r="26" spans="1:28" x14ac:dyDescent="0.25">
      <c r="A26" s="18">
        <v>20</v>
      </c>
      <c r="B26" s="17" t="s">
        <v>176</v>
      </c>
      <c r="C26" s="18">
        <v>2006</v>
      </c>
      <c r="D26" s="18" t="s">
        <v>175</v>
      </c>
      <c r="E26" s="17" t="s">
        <v>58</v>
      </c>
      <c r="F26" s="93"/>
      <c r="G26" s="93"/>
      <c r="H26" s="93"/>
      <c r="I26" s="67">
        <v>3</v>
      </c>
      <c r="J26" s="67"/>
      <c r="K26" s="67"/>
      <c r="L26" s="67"/>
      <c r="M26" s="127"/>
      <c r="N26" s="127"/>
      <c r="O26" s="127"/>
      <c r="P26" s="67"/>
      <c r="Q26" s="67"/>
      <c r="R26" s="67">
        <v>7</v>
      </c>
      <c r="S26" s="126"/>
      <c r="T26" s="67"/>
      <c r="U26" s="127"/>
      <c r="V26" s="67"/>
      <c r="W26" s="67"/>
      <c r="X26" s="67"/>
      <c r="Y26" s="67"/>
      <c r="Z26" s="68">
        <f t="shared" si="0"/>
        <v>10</v>
      </c>
      <c r="AA26" s="65">
        <v>10</v>
      </c>
      <c r="AB26" s="28">
        <v>20</v>
      </c>
    </row>
    <row r="27" spans="1:28" x14ac:dyDescent="0.25">
      <c r="A27" s="18">
        <v>21</v>
      </c>
      <c r="B27" s="17" t="s">
        <v>190</v>
      </c>
      <c r="C27" s="18">
        <v>2006</v>
      </c>
      <c r="D27" s="18"/>
      <c r="E27" s="17" t="s">
        <v>151</v>
      </c>
      <c r="F27" s="93"/>
      <c r="G27" s="93"/>
      <c r="H27" s="93"/>
      <c r="I27" s="67"/>
      <c r="J27" s="67"/>
      <c r="K27" s="67"/>
      <c r="L27" s="67"/>
      <c r="M27" s="127"/>
      <c r="N27" s="127"/>
      <c r="O27" s="127"/>
      <c r="P27" s="67"/>
      <c r="Q27" s="67"/>
      <c r="R27" s="67"/>
      <c r="S27" s="126"/>
      <c r="T27" s="67"/>
      <c r="U27" s="127"/>
      <c r="V27" s="67">
        <v>10</v>
      </c>
      <c r="W27" s="67"/>
      <c r="X27" s="67"/>
      <c r="Y27" s="67"/>
      <c r="Z27" s="68">
        <f t="shared" si="0"/>
        <v>10</v>
      </c>
      <c r="AA27" s="65">
        <v>10</v>
      </c>
      <c r="AB27" s="28">
        <v>21</v>
      </c>
    </row>
    <row r="28" spans="1:28" x14ac:dyDescent="0.25">
      <c r="A28" s="18">
        <v>22</v>
      </c>
      <c r="B28" s="69" t="s">
        <v>177</v>
      </c>
      <c r="C28" s="70">
        <v>2007</v>
      </c>
      <c r="D28" s="70" t="s">
        <v>175</v>
      </c>
      <c r="E28" s="69" t="s">
        <v>178</v>
      </c>
      <c r="F28" s="93"/>
      <c r="G28" s="93"/>
      <c r="H28" s="93"/>
      <c r="I28" s="67">
        <v>1</v>
      </c>
      <c r="J28" s="67">
        <v>3</v>
      </c>
      <c r="K28" s="67">
        <v>1</v>
      </c>
      <c r="L28" s="67">
        <v>2</v>
      </c>
      <c r="M28" s="127"/>
      <c r="N28" s="127"/>
      <c r="O28" s="127"/>
      <c r="P28" s="67"/>
      <c r="Q28" s="67"/>
      <c r="R28" s="67"/>
      <c r="S28" s="126"/>
      <c r="T28" s="67">
        <v>1</v>
      </c>
      <c r="U28" s="127"/>
      <c r="V28" s="67"/>
      <c r="W28" s="67"/>
      <c r="X28" s="67"/>
      <c r="Y28" s="67"/>
      <c r="Z28" s="68">
        <f t="shared" si="0"/>
        <v>8</v>
      </c>
      <c r="AA28" s="65">
        <v>8</v>
      </c>
      <c r="AB28" s="28">
        <v>22</v>
      </c>
    </row>
    <row r="29" spans="1:28" x14ac:dyDescent="0.25">
      <c r="A29" s="18">
        <v>23</v>
      </c>
      <c r="B29" s="69" t="s">
        <v>185</v>
      </c>
      <c r="C29" s="70">
        <v>2007</v>
      </c>
      <c r="D29" s="70"/>
      <c r="E29" s="69" t="s">
        <v>186</v>
      </c>
      <c r="F29" s="93"/>
      <c r="G29" s="93"/>
      <c r="H29" s="93"/>
      <c r="I29" s="67"/>
      <c r="J29" s="67"/>
      <c r="K29" s="67"/>
      <c r="L29" s="67"/>
      <c r="M29" s="127"/>
      <c r="N29" s="127"/>
      <c r="O29" s="127"/>
      <c r="P29" s="67"/>
      <c r="Q29" s="67">
        <v>3</v>
      </c>
      <c r="R29" s="67"/>
      <c r="S29" s="126"/>
      <c r="T29" s="67"/>
      <c r="U29" s="127"/>
      <c r="V29" s="67">
        <v>5</v>
      </c>
      <c r="W29" s="67"/>
      <c r="X29" s="67"/>
      <c r="Y29" s="67"/>
      <c r="Z29" s="68">
        <f t="shared" si="0"/>
        <v>8</v>
      </c>
      <c r="AA29" s="65">
        <v>8</v>
      </c>
      <c r="AB29" s="28">
        <v>23</v>
      </c>
    </row>
    <row r="30" spans="1:28" x14ac:dyDescent="0.25">
      <c r="A30" s="18">
        <v>24</v>
      </c>
      <c r="B30" s="69" t="s">
        <v>142</v>
      </c>
      <c r="C30" s="70">
        <v>2006</v>
      </c>
      <c r="D30" s="70"/>
      <c r="E30" s="69" t="s">
        <v>13</v>
      </c>
      <c r="F30" s="93"/>
      <c r="G30" s="93">
        <v>7</v>
      </c>
      <c r="H30" s="93"/>
      <c r="I30" s="67"/>
      <c r="J30" s="67"/>
      <c r="K30" s="67"/>
      <c r="L30" s="67"/>
      <c r="M30" s="127"/>
      <c r="N30" s="127"/>
      <c r="O30" s="127"/>
      <c r="P30" s="67"/>
      <c r="Q30" s="67"/>
      <c r="R30" s="67"/>
      <c r="S30" s="126"/>
      <c r="T30" s="67"/>
      <c r="U30" s="127"/>
      <c r="V30" s="67"/>
      <c r="W30" s="67"/>
      <c r="X30" s="67"/>
      <c r="Y30" s="67"/>
      <c r="Z30" s="68">
        <f t="shared" si="0"/>
        <v>7</v>
      </c>
      <c r="AA30" s="65">
        <v>7</v>
      </c>
      <c r="AB30" s="28">
        <v>24</v>
      </c>
    </row>
    <row r="31" spans="1:28" x14ac:dyDescent="0.25">
      <c r="A31" s="18">
        <v>25</v>
      </c>
      <c r="B31" s="69" t="s">
        <v>173</v>
      </c>
      <c r="C31" s="70">
        <v>2006</v>
      </c>
      <c r="D31" s="70"/>
      <c r="E31" s="69" t="s">
        <v>58</v>
      </c>
      <c r="F31" s="93"/>
      <c r="G31" s="93"/>
      <c r="H31" s="93">
        <v>2</v>
      </c>
      <c r="I31" s="67"/>
      <c r="J31" s="67"/>
      <c r="K31" s="67"/>
      <c r="L31" s="67"/>
      <c r="M31" s="127"/>
      <c r="N31" s="127"/>
      <c r="O31" s="127"/>
      <c r="P31" s="67"/>
      <c r="Q31" s="67"/>
      <c r="R31" s="67"/>
      <c r="S31" s="126"/>
      <c r="T31" s="67">
        <v>3</v>
      </c>
      <c r="U31" s="127"/>
      <c r="V31" s="67"/>
      <c r="W31" s="67"/>
      <c r="X31" s="67">
        <v>1</v>
      </c>
      <c r="Y31" s="67"/>
      <c r="Z31" s="68">
        <f t="shared" si="0"/>
        <v>6</v>
      </c>
      <c r="AA31" s="65">
        <v>6</v>
      </c>
      <c r="AB31" s="28">
        <v>25</v>
      </c>
    </row>
    <row r="32" spans="1:28" x14ac:dyDescent="0.25">
      <c r="A32" s="18">
        <v>26</v>
      </c>
      <c r="B32" s="69" t="s">
        <v>165</v>
      </c>
      <c r="C32" s="70">
        <v>2006</v>
      </c>
      <c r="D32" s="70"/>
      <c r="E32" s="69" t="s">
        <v>80</v>
      </c>
      <c r="F32" s="93">
        <v>1</v>
      </c>
      <c r="G32" s="93"/>
      <c r="H32" s="93"/>
      <c r="I32" s="67">
        <v>4</v>
      </c>
      <c r="J32" s="67"/>
      <c r="K32" s="67"/>
      <c r="L32" s="67"/>
      <c r="M32" s="127"/>
      <c r="N32" s="127"/>
      <c r="O32" s="127"/>
      <c r="P32" s="67"/>
      <c r="Q32" s="67"/>
      <c r="R32" s="67"/>
      <c r="S32" s="126"/>
      <c r="T32" s="67"/>
      <c r="U32" s="127"/>
      <c r="V32" s="67"/>
      <c r="W32" s="67"/>
      <c r="X32" s="67"/>
      <c r="Y32" s="67"/>
      <c r="Z32" s="68">
        <f t="shared" si="0"/>
        <v>5</v>
      </c>
      <c r="AA32" s="65">
        <v>5</v>
      </c>
      <c r="AB32" s="28">
        <v>26</v>
      </c>
    </row>
    <row r="33" spans="1:28" x14ac:dyDescent="0.25">
      <c r="A33" s="18">
        <v>27</v>
      </c>
      <c r="B33" s="17" t="s">
        <v>120</v>
      </c>
      <c r="C33" s="18">
        <v>2006</v>
      </c>
      <c r="D33" s="18">
        <v>3</v>
      </c>
      <c r="E33" s="17" t="s">
        <v>13</v>
      </c>
      <c r="F33" s="93"/>
      <c r="G33" s="93"/>
      <c r="H33" s="93"/>
      <c r="I33" s="67"/>
      <c r="J33" s="67">
        <v>5</v>
      </c>
      <c r="K33" s="67"/>
      <c r="L33" s="67"/>
      <c r="M33" s="127"/>
      <c r="N33" s="127"/>
      <c r="O33" s="127"/>
      <c r="P33" s="67"/>
      <c r="Q33" s="67"/>
      <c r="R33" s="67"/>
      <c r="S33" s="126"/>
      <c r="T33" s="67"/>
      <c r="U33" s="127"/>
      <c r="V33" s="67"/>
      <c r="W33" s="67"/>
      <c r="X33" s="67"/>
      <c r="Y33" s="67"/>
      <c r="Z33" s="68">
        <f t="shared" si="0"/>
        <v>5</v>
      </c>
      <c r="AA33" s="65">
        <v>5</v>
      </c>
      <c r="AB33" s="28">
        <v>27</v>
      </c>
    </row>
    <row r="34" spans="1:28" x14ac:dyDescent="0.25">
      <c r="A34" s="18">
        <v>28</v>
      </c>
      <c r="B34" s="17" t="s">
        <v>187</v>
      </c>
      <c r="C34" s="18">
        <v>2007</v>
      </c>
      <c r="D34" s="18"/>
      <c r="E34" s="17" t="s">
        <v>58</v>
      </c>
      <c r="F34" s="93"/>
      <c r="G34" s="93"/>
      <c r="H34" s="93"/>
      <c r="I34" s="67"/>
      <c r="J34" s="67"/>
      <c r="K34" s="67"/>
      <c r="L34" s="67"/>
      <c r="M34" s="127"/>
      <c r="N34" s="127"/>
      <c r="O34" s="127"/>
      <c r="P34" s="67"/>
      <c r="Q34" s="67"/>
      <c r="R34" s="67">
        <v>5</v>
      </c>
      <c r="S34" s="126"/>
      <c r="T34" s="67"/>
      <c r="U34" s="127"/>
      <c r="V34" s="67"/>
      <c r="W34" s="67"/>
      <c r="X34" s="67"/>
      <c r="Y34" s="67"/>
      <c r="Z34" s="68">
        <f t="shared" si="0"/>
        <v>5</v>
      </c>
      <c r="AA34" s="65">
        <v>5</v>
      </c>
      <c r="AB34" s="28">
        <v>28</v>
      </c>
    </row>
    <row r="35" spans="1:28" x14ac:dyDescent="0.25">
      <c r="A35" s="18">
        <v>29</v>
      </c>
      <c r="B35" s="17" t="s">
        <v>156</v>
      </c>
      <c r="C35" s="18">
        <v>2006</v>
      </c>
      <c r="D35" s="18"/>
      <c r="E35" s="17" t="s">
        <v>157</v>
      </c>
      <c r="F35" s="93"/>
      <c r="G35" s="93"/>
      <c r="H35" s="93"/>
      <c r="I35" s="67"/>
      <c r="J35" s="67"/>
      <c r="K35" s="67"/>
      <c r="L35" s="67"/>
      <c r="M35" s="127"/>
      <c r="N35" s="127"/>
      <c r="O35" s="127"/>
      <c r="P35" s="67"/>
      <c r="Q35" s="67"/>
      <c r="R35" s="67"/>
      <c r="S35" s="126"/>
      <c r="T35" s="67">
        <v>4</v>
      </c>
      <c r="U35" s="127"/>
      <c r="V35" s="67"/>
      <c r="W35" s="67"/>
      <c r="X35" s="67"/>
      <c r="Y35" s="67"/>
      <c r="Z35" s="68">
        <f t="shared" si="0"/>
        <v>4</v>
      </c>
      <c r="AA35" s="65">
        <v>4</v>
      </c>
      <c r="AB35" s="28">
        <v>29</v>
      </c>
    </row>
    <row r="36" spans="1:28" x14ac:dyDescent="0.25">
      <c r="A36" s="18">
        <v>30</v>
      </c>
      <c r="B36" s="17" t="s">
        <v>191</v>
      </c>
      <c r="C36" s="18">
        <v>2007</v>
      </c>
      <c r="D36" s="18"/>
      <c r="E36" s="17" t="s">
        <v>151</v>
      </c>
      <c r="F36" s="93"/>
      <c r="G36" s="93"/>
      <c r="H36" s="93"/>
      <c r="I36" s="67"/>
      <c r="J36" s="67"/>
      <c r="K36" s="67"/>
      <c r="L36" s="67"/>
      <c r="M36" s="127"/>
      <c r="N36" s="127"/>
      <c r="O36" s="127"/>
      <c r="P36" s="67"/>
      <c r="Q36" s="67"/>
      <c r="R36" s="67"/>
      <c r="S36" s="126"/>
      <c r="T36" s="67"/>
      <c r="U36" s="127"/>
      <c r="V36" s="67">
        <v>4</v>
      </c>
      <c r="W36" s="67"/>
      <c r="X36" s="67"/>
      <c r="Y36" s="67"/>
      <c r="Z36" s="68">
        <f t="shared" si="0"/>
        <v>4</v>
      </c>
      <c r="AA36" s="65">
        <v>4</v>
      </c>
      <c r="AB36" s="28">
        <v>30</v>
      </c>
    </row>
    <row r="37" spans="1:28" x14ac:dyDescent="0.25">
      <c r="A37" s="18">
        <v>31</v>
      </c>
      <c r="B37" s="69" t="s">
        <v>188</v>
      </c>
      <c r="C37" s="70">
        <v>2007</v>
      </c>
      <c r="D37" s="70"/>
      <c r="E37" s="69" t="s">
        <v>151</v>
      </c>
      <c r="F37" s="93"/>
      <c r="G37" s="93"/>
      <c r="H37" s="93"/>
      <c r="I37" s="67"/>
      <c r="J37" s="67"/>
      <c r="K37" s="67"/>
      <c r="L37" s="67"/>
      <c r="M37" s="127"/>
      <c r="N37" s="127"/>
      <c r="O37" s="127"/>
      <c r="P37" s="67"/>
      <c r="Q37" s="67"/>
      <c r="R37" s="67"/>
      <c r="S37" s="126"/>
      <c r="T37" s="67">
        <v>2</v>
      </c>
      <c r="U37" s="127"/>
      <c r="V37" s="67"/>
      <c r="W37" s="67">
        <v>1</v>
      </c>
      <c r="X37" s="67"/>
      <c r="Y37" s="67"/>
      <c r="Z37" s="68">
        <f t="shared" si="0"/>
        <v>3</v>
      </c>
      <c r="AA37" s="65">
        <v>3</v>
      </c>
      <c r="AB37" s="28">
        <v>31</v>
      </c>
    </row>
    <row r="38" spans="1:28" x14ac:dyDescent="0.25">
      <c r="A38" s="18">
        <v>32</v>
      </c>
      <c r="B38" s="17" t="s">
        <v>164</v>
      </c>
      <c r="C38" s="18">
        <v>2007</v>
      </c>
      <c r="D38" s="18"/>
      <c r="E38" s="17" t="s">
        <v>168</v>
      </c>
      <c r="F38" s="93">
        <v>2</v>
      </c>
      <c r="G38" s="93"/>
      <c r="H38" s="93"/>
      <c r="I38" s="67"/>
      <c r="J38" s="67"/>
      <c r="K38" s="67"/>
      <c r="L38" s="67"/>
      <c r="M38" s="127"/>
      <c r="N38" s="127"/>
      <c r="O38" s="127"/>
      <c r="P38" s="67"/>
      <c r="Q38" s="67"/>
      <c r="R38" s="67"/>
      <c r="S38" s="126"/>
      <c r="T38" s="67"/>
      <c r="U38" s="127"/>
      <c r="V38" s="67"/>
      <c r="W38" s="67"/>
      <c r="X38" s="67"/>
      <c r="Y38" s="67"/>
      <c r="Z38" s="68">
        <f t="shared" si="0"/>
        <v>2</v>
      </c>
      <c r="AA38" s="65">
        <v>2</v>
      </c>
      <c r="AB38" s="28">
        <v>32</v>
      </c>
    </row>
    <row r="39" spans="1:28" x14ac:dyDescent="0.25">
      <c r="A39" s="18">
        <v>33</v>
      </c>
      <c r="B39" s="69" t="s">
        <v>182</v>
      </c>
      <c r="C39" s="70">
        <v>2009</v>
      </c>
      <c r="D39" s="70"/>
      <c r="E39" s="69" t="s">
        <v>58</v>
      </c>
      <c r="F39" s="93"/>
      <c r="G39" s="93"/>
      <c r="H39" s="93"/>
      <c r="I39" s="67"/>
      <c r="J39" s="67">
        <v>2</v>
      </c>
      <c r="K39" s="67"/>
      <c r="L39" s="67"/>
      <c r="M39" s="127"/>
      <c r="N39" s="127"/>
      <c r="O39" s="127"/>
      <c r="P39" s="67"/>
      <c r="Q39" s="67"/>
      <c r="R39" s="67"/>
      <c r="S39" s="126"/>
      <c r="T39" s="67"/>
      <c r="U39" s="127"/>
      <c r="V39" s="67"/>
      <c r="W39" s="67"/>
      <c r="X39" s="67"/>
      <c r="Y39" s="67"/>
      <c r="Z39" s="68">
        <f t="shared" si="0"/>
        <v>2</v>
      </c>
      <c r="AA39" s="65">
        <v>2</v>
      </c>
      <c r="AB39" s="28">
        <v>33</v>
      </c>
    </row>
    <row r="40" spans="1:28" x14ac:dyDescent="0.25">
      <c r="A40" s="18">
        <v>34</v>
      </c>
      <c r="B40" s="17" t="s">
        <v>184</v>
      </c>
      <c r="C40" s="18">
        <v>2007</v>
      </c>
      <c r="D40" s="18"/>
      <c r="E40" s="17" t="s">
        <v>58</v>
      </c>
      <c r="F40" s="93"/>
      <c r="G40" s="93"/>
      <c r="H40" s="93"/>
      <c r="I40" s="67"/>
      <c r="J40" s="67"/>
      <c r="K40" s="67"/>
      <c r="L40" s="67"/>
      <c r="M40" s="127"/>
      <c r="N40" s="127"/>
      <c r="O40" s="127"/>
      <c r="P40" s="67"/>
      <c r="Q40" s="67"/>
      <c r="R40" s="67"/>
      <c r="S40" s="126"/>
      <c r="T40" s="67"/>
      <c r="U40" s="127"/>
      <c r="V40" s="67"/>
      <c r="W40" s="67"/>
      <c r="X40" s="67">
        <v>2</v>
      </c>
      <c r="Y40" s="67"/>
      <c r="Z40" s="68">
        <f t="shared" si="0"/>
        <v>2</v>
      </c>
      <c r="AA40" s="65">
        <v>2</v>
      </c>
      <c r="AB40" s="28">
        <v>34</v>
      </c>
    </row>
    <row r="41" spans="1:28" x14ac:dyDescent="0.25">
      <c r="A41" s="18">
        <v>35</v>
      </c>
      <c r="B41" s="17" t="s">
        <v>183</v>
      </c>
      <c r="C41" s="18">
        <v>2009</v>
      </c>
      <c r="D41" s="18"/>
      <c r="E41" s="17" t="s">
        <v>58</v>
      </c>
      <c r="F41" s="93"/>
      <c r="G41" s="93"/>
      <c r="H41" s="93"/>
      <c r="I41" s="67"/>
      <c r="J41" s="67">
        <v>1</v>
      </c>
      <c r="K41" s="67"/>
      <c r="L41" s="67"/>
      <c r="M41" s="127"/>
      <c r="N41" s="127"/>
      <c r="O41" s="127"/>
      <c r="P41" s="67"/>
      <c r="Q41" s="67"/>
      <c r="R41" s="67"/>
      <c r="S41" s="126"/>
      <c r="T41" s="67"/>
      <c r="U41" s="127"/>
      <c r="V41" s="67"/>
      <c r="W41" s="67"/>
      <c r="X41" s="67"/>
      <c r="Y41" s="67"/>
      <c r="Z41" s="68">
        <f t="shared" si="0"/>
        <v>1</v>
      </c>
      <c r="AA41" s="65">
        <v>1</v>
      </c>
      <c r="AB41" s="28">
        <v>35</v>
      </c>
    </row>
    <row r="42" spans="1:28" x14ac:dyDescent="0.25">
      <c r="A42" s="18">
        <v>36</v>
      </c>
      <c r="B42" s="17"/>
      <c r="C42" s="18"/>
      <c r="D42" s="18"/>
      <c r="E42" s="17"/>
      <c r="F42" s="93"/>
      <c r="G42" s="93"/>
      <c r="H42" s="93"/>
      <c r="I42" s="67"/>
      <c r="J42" s="67"/>
      <c r="K42" s="67"/>
      <c r="L42" s="67"/>
      <c r="M42" s="127"/>
      <c r="N42" s="127"/>
      <c r="O42" s="127"/>
      <c r="P42" s="67"/>
      <c r="Q42" s="67"/>
      <c r="R42" s="67"/>
      <c r="S42" s="126"/>
      <c r="T42" s="67"/>
      <c r="U42" s="127"/>
      <c r="V42" s="67"/>
      <c r="W42" s="67"/>
      <c r="X42" s="67"/>
      <c r="Y42" s="67"/>
      <c r="Z42" s="68">
        <f t="shared" si="0"/>
        <v>0</v>
      </c>
      <c r="AA42" s="65"/>
      <c r="AB42" s="28"/>
    </row>
    <row r="43" spans="1:28" x14ac:dyDescent="0.25">
      <c r="A43" s="18">
        <v>37</v>
      </c>
      <c r="B43" s="17"/>
      <c r="C43" s="18"/>
      <c r="D43" s="18"/>
      <c r="E43" s="17"/>
      <c r="F43" s="93"/>
      <c r="G43" s="93"/>
      <c r="H43" s="93"/>
      <c r="I43" s="67"/>
      <c r="J43" s="67"/>
      <c r="K43" s="67"/>
      <c r="L43" s="67"/>
      <c r="M43" s="127"/>
      <c r="N43" s="127"/>
      <c r="O43" s="127"/>
      <c r="P43" s="67"/>
      <c r="Q43" s="67"/>
      <c r="R43" s="67"/>
      <c r="S43" s="126"/>
      <c r="T43" s="67"/>
      <c r="U43" s="127"/>
      <c r="V43" s="67"/>
      <c r="W43" s="67"/>
      <c r="X43" s="67"/>
      <c r="Y43" s="67"/>
      <c r="Z43" s="68">
        <f t="shared" si="0"/>
        <v>0</v>
      </c>
      <c r="AA43" s="65"/>
      <c r="AB43" s="28"/>
    </row>
    <row r="44" spans="1:28" x14ac:dyDescent="0.25">
      <c r="A44" s="151"/>
      <c r="B44" s="150"/>
      <c r="C44" s="151"/>
      <c r="D44" s="151"/>
      <c r="E44" s="150"/>
      <c r="F44" s="152"/>
      <c r="G44" s="152"/>
      <c r="H44" s="152"/>
      <c r="I44" s="153"/>
      <c r="J44" s="153"/>
      <c r="K44" s="153"/>
      <c r="L44" s="153"/>
      <c r="M44" s="154"/>
      <c r="N44" s="154"/>
      <c r="O44" s="154"/>
      <c r="P44" s="153"/>
      <c r="Q44" s="153"/>
      <c r="R44" s="153"/>
      <c r="S44" s="155"/>
      <c r="T44" s="153"/>
      <c r="U44" s="154"/>
      <c r="V44" s="153"/>
      <c r="W44" s="153"/>
      <c r="X44" s="153"/>
      <c r="Y44" s="153"/>
      <c r="Z44" s="156"/>
      <c r="AA44" s="157"/>
      <c r="AB44" s="158"/>
    </row>
    <row r="45" spans="1:28" ht="18.75" x14ac:dyDescent="0.3">
      <c r="B45" s="90" t="s">
        <v>110</v>
      </c>
      <c r="C45" s="66"/>
      <c r="D45" s="66"/>
      <c r="E45" s="66"/>
      <c r="F45" s="66"/>
      <c r="G45" s="66"/>
      <c r="H45" s="66"/>
      <c r="I45" s="66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 ht="18.75" x14ac:dyDescent="0.3">
      <c r="B46" s="91" t="s">
        <v>109</v>
      </c>
      <c r="C46" s="92"/>
      <c r="D46" s="92"/>
      <c r="E46" s="92"/>
      <c r="F46" s="92"/>
      <c r="G46" s="92"/>
      <c r="H46" s="92"/>
      <c r="I46" s="92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 x14ac:dyDescent="0.25">
      <c r="B47" s="125" t="s">
        <v>128</v>
      </c>
      <c r="C47" s="125"/>
      <c r="D47" s="125"/>
      <c r="E47" s="125"/>
      <c r="F47" s="125"/>
      <c r="G47" s="125"/>
      <c r="H47" s="125"/>
      <c r="I47" s="125"/>
    </row>
  </sheetData>
  <autoFilter ref="B6:AB43">
    <sortState ref="B7:AB43">
      <sortCondition descending="1" ref="Z6:Z43"/>
    </sortState>
  </autoFilter>
  <mergeCells count="23">
    <mergeCell ref="AB4:AB5"/>
    <mergeCell ref="U4:U5"/>
    <mergeCell ref="V4:W4"/>
    <mergeCell ref="X4:X5"/>
    <mergeCell ref="Y4:Y5"/>
    <mergeCell ref="Z4:Z5"/>
    <mergeCell ref="AA4:AA5"/>
    <mergeCell ref="T4:T5"/>
    <mergeCell ref="A1:AB1"/>
    <mergeCell ref="A2:AB2"/>
    <mergeCell ref="A3:AB3"/>
    <mergeCell ref="A4:A5"/>
    <mergeCell ref="B4:B5"/>
    <mergeCell ref="C4:C5"/>
    <mergeCell ref="D4:D5"/>
    <mergeCell ref="E4:E5"/>
    <mergeCell ref="G4:H4"/>
    <mergeCell ref="I4:J4"/>
    <mergeCell ref="K4:L4"/>
    <mergeCell ref="M4:O4"/>
    <mergeCell ref="P4:P5"/>
    <mergeCell ref="Q4:Q5"/>
    <mergeCell ref="R4:R5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view="pageBreakPreview" topLeftCell="A12" zoomScale="70" zoomScaleNormal="50" zoomScaleSheetLayoutView="70" workbookViewId="0">
      <pane xSplit="1" topLeftCell="B1" activePane="topRight" state="frozen"/>
      <selection pane="topRight" sqref="A1:AG43"/>
    </sheetView>
  </sheetViews>
  <sheetFormatPr defaultRowHeight="15" x14ac:dyDescent="0.25"/>
  <cols>
    <col min="1" max="1" width="21" customWidth="1"/>
    <col min="2" max="2" width="6" customWidth="1"/>
    <col min="3" max="3" width="18.140625" customWidth="1"/>
    <col min="4" max="6" width="5.7109375" hidden="1" customWidth="1"/>
    <col min="7" max="30" width="5.7109375" customWidth="1"/>
    <col min="31" max="33" width="4.7109375" customWidth="1"/>
  </cols>
  <sheetData>
    <row r="1" spans="1:33" ht="18.75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</row>
    <row r="2" spans="1:33" ht="24" customHeight="1" x14ac:dyDescent="0.3">
      <c r="A2" s="193"/>
      <c r="B2" s="193"/>
      <c r="C2" s="355" t="s">
        <v>192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</row>
    <row r="3" spans="1:33" ht="18.75" x14ac:dyDescent="0.3">
      <c r="A3" s="195"/>
      <c r="B3" s="195"/>
      <c r="C3" s="356" t="s">
        <v>193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</row>
    <row r="4" spans="1:33" ht="38.25" customHeight="1" x14ac:dyDescent="0.25">
      <c r="A4" s="360" t="s">
        <v>3</v>
      </c>
      <c r="B4" s="360" t="s">
        <v>4</v>
      </c>
      <c r="C4" s="360" t="s">
        <v>6</v>
      </c>
      <c r="D4" s="162" t="s">
        <v>194</v>
      </c>
      <c r="E4" s="162" t="s">
        <v>195</v>
      </c>
      <c r="F4" s="162" t="s">
        <v>125</v>
      </c>
      <c r="G4" s="362" t="s">
        <v>207</v>
      </c>
      <c r="H4" s="361" t="s">
        <v>196</v>
      </c>
      <c r="I4" s="361"/>
      <c r="J4" s="358" t="s">
        <v>111</v>
      </c>
      <c r="K4" s="358"/>
      <c r="L4" s="358" t="s">
        <v>40</v>
      </c>
      <c r="M4" s="358"/>
      <c r="N4" s="358" t="s">
        <v>48</v>
      </c>
      <c r="O4" s="358"/>
      <c r="P4" s="359" t="s">
        <v>116</v>
      </c>
      <c r="Q4" s="359"/>
      <c r="R4" s="359"/>
      <c r="S4" s="357" t="s">
        <v>197</v>
      </c>
      <c r="T4" s="357" t="s">
        <v>51</v>
      </c>
      <c r="U4" s="357" t="s">
        <v>76</v>
      </c>
      <c r="V4" s="361" t="s">
        <v>52</v>
      </c>
      <c r="W4" s="361"/>
      <c r="X4" s="357" t="s">
        <v>126</v>
      </c>
      <c r="Y4" s="367" t="s">
        <v>115</v>
      </c>
      <c r="Z4" s="368" t="s">
        <v>54</v>
      </c>
      <c r="AA4" s="368"/>
      <c r="AB4" s="357" t="s">
        <v>41</v>
      </c>
      <c r="AC4" s="358" t="s">
        <v>113</v>
      </c>
      <c r="AD4" s="358"/>
      <c r="AE4" s="364" t="s">
        <v>42</v>
      </c>
      <c r="AF4" s="365" t="s">
        <v>45</v>
      </c>
      <c r="AG4" s="366" t="s">
        <v>9</v>
      </c>
    </row>
    <row r="5" spans="1:33" ht="88.5" customHeight="1" x14ac:dyDescent="0.25">
      <c r="A5" s="360"/>
      <c r="B5" s="360"/>
      <c r="C5" s="360"/>
      <c r="D5" s="163" t="s">
        <v>7</v>
      </c>
      <c r="E5" s="163" t="s">
        <v>7</v>
      </c>
      <c r="F5" s="163" t="s">
        <v>7</v>
      </c>
      <c r="G5" s="363"/>
      <c r="H5" s="164" t="s">
        <v>43</v>
      </c>
      <c r="I5" s="165" t="s">
        <v>44</v>
      </c>
      <c r="J5" s="166" t="s">
        <v>43</v>
      </c>
      <c r="K5" s="167" t="s">
        <v>44</v>
      </c>
      <c r="L5" s="166" t="s">
        <v>43</v>
      </c>
      <c r="M5" s="167" t="s">
        <v>44</v>
      </c>
      <c r="N5" s="168" t="s">
        <v>44</v>
      </c>
      <c r="O5" s="166" t="s">
        <v>43</v>
      </c>
      <c r="P5" s="169" t="s">
        <v>117</v>
      </c>
      <c r="Q5" s="169" t="s">
        <v>118</v>
      </c>
      <c r="R5" s="169" t="s">
        <v>119</v>
      </c>
      <c r="S5" s="357"/>
      <c r="T5" s="357"/>
      <c r="U5" s="357"/>
      <c r="V5" s="164" t="s">
        <v>43</v>
      </c>
      <c r="W5" s="165" t="s">
        <v>44</v>
      </c>
      <c r="X5" s="357"/>
      <c r="Y5" s="367"/>
      <c r="Z5" s="168" t="s">
        <v>44</v>
      </c>
      <c r="AA5" s="166" t="s">
        <v>43</v>
      </c>
      <c r="AB5" s="357"/>
      <c r="AC5" s="166" t="s">
        <v>43</v>
      </c>
      <c r="AD5" s="167" t="s">
        <v>44</v>
      </c>
      <c r="AE5" s="364"/>
      <c r="AF5" s="365"/>
      <c r="AG5" s="366"/>
    </row>
    <row r="6" spans="1:33" x14ac:dyDescent="0.25">
      <c r="A6" s="170"/>
      <c r="B6" s="170"/>
      <c r="C6" s="170"/>
      <c r="D6" s="171"/>
      <c r="E6" s="171"/>
      <c r="F6" s="171"/>
      <c r="G6" s="171"/>
      <c r="H6" s="171"/>
      <c r="I6" s="171"/>
      <c r="J6" s="172"/>
      <c r="K6" s="172"/>
      <c r="L6" s="172"/>
      <c r="M6" s="172"/>
      <c r="N6" s="173"/>
      <c r="O6" s="174"/>
      <c r="P6" s="175"/>
      <c r="Q6" s="175"/>
      <c r="R6" s="175"/>
      <c r="S6" s="173"/>
      <c r="T6" s="174"/>
      <c r="U6" s="172"/>
      <c r="V6" s="171"/>
      <c r="W6" s="171"/>
      <c r="X6" s="172"/>
      <c r="Y6" s="176"/>
      <c r="Z6" s="172"/>
      <c r="AA6" s="172"/>
      <c r="AB6" s="172"/>
      <c r="AC6" s="172"/>
      <c r="AD6" s="172"/>
      <c r="AE6" s="177"/>
      <c r="AF6" s="178"/>
      <c r="AG6" s="171"/>
    </row>
    <row r="7" spans="1:33" x14ac:dyDescent="0.25">
      <c r="A7" s="186" t="s">
        <v>169</v>
      </c>
      <c r="B7" s="187">
        <v>2008</v>
      </c>
      <c r="C7" s="186" t="s">
        <v>130</v>
      </c>
      <c r="D7" s="181"/>
      <c r="E7" s="181"/>
      <c r="F7" s="181"/>
      <c r="G7" s="181"/>
      <c r="H7" s="181">
        <v>40</v>
      </c>
      <c r="I7" s="181">
        <v>32</v>
      </c>
      <c r="J7" s="180">
        <v>16</v>
      </c>
      <c r="K7" s="180"/>
      <c r="L7" s="179"/>
      <c r="M7" s="179"/>
      <c r="N7" s="179"/>
      <c r="O7" s="179"/>
      <c r="P7" s="182">
        <v>3</v>
      </c>
      <c r="Q7" s="182"/>
      <c r="R7" s="182">
        <v>9</v>
      </c>
      <c r="S7" s="179">
        <v>20</v>
      </c>
      <c r="T7" s="179"/>
      <c r="U7" s="179">
        <v>20</v>
      </c>
      <c r="V7" s="183">
        <v>40</v>
      </c>
      <c r="W7" s="183">
        <v>40</v>
      </c>
      <c r="X7" s="179">
        <v>20</v>
      </c>
      <c r="Y7" s="182"/>
      <c r="Z7" s="179">
        <v>20</v>
      </c>
      <c r="AA7" s="179">
        <v>20</v>
      </c>
      <c r="AB7" s="179">
        <v>20</v>
      </c>
      <c r="AC7" s="179"/>
      <c r="AD7" s="179"/>
      <c r="AE7" s="184">
        <f t="shared" ref="AE7:AE41" si="0">SUM(G7:AD7)</f>
        <v>300</v>
      </c>
      <c r="AF7" s="185">
        <f>AB7+AA7+W7+V7+H7+I7+X7</f>
        <v>212</v>
      </c>
      <c r="AG7" s="183">
        <v>1</v>
      </c>
    </row>
    <row r="8" spans="1:33" x14ac:dyDescent="0.25">
      <c r="A8" s="180" t="s">
        <v>189</v>
      </c>
      <c r="B8" s="179">
        <v>2007</v>
      </c>
      <c r="C8" s="180" t="s">
        <v>28</v>
      </c>
      <c r="D8" s="181"/>
      <c r="E8" s="181"/>
      <c r="F8" s="181">
        <v>13</v>
      </c>
      <c r="G8" s="181">
        <v>26</v>
      </c>
      <c r="H8" s="181"/>
      <c r="I8" s="181">
        <v>40</v>
      </c>
      <c r="J8" s="180">
        <v>10</v>
      </c>
      <c r="K8" s="180">
        <v>16</v>
      </c>
      <c r="L8" s="179"/>
      <c r="M8" s="179"/>
      <c r="N8" s="179"/>
      <c r="O8" s="179"/>
      <c r="P8" s="182"/>
      <c r="Q8" s="182"/>
      <c r="R8" s="182"/>
      <c r="S8" s="179">
        <v>16</v>
      </c>
      <c r="T8" s="179"/>
      <c r="U8" s="179"/>
      <c r="V8" s="183">
        <v>32</v>
      </c>
      <c r="W8" s="183">
        <v>32</v>
      </c>
      <c r="X8" s="179"/>
      <c r="Y8" s="182"/>
      <c r="Z8" s="179">
        <v>7</v>
      </c>
      <c r="AA8" s="179">
        <v>10</v>
      </c>
      <c r="AB8" s="179"/>
      <c r="AC8" s="179"/>
      <c r="AD8" s="179"/>
      <c r="AE8" s="184">
        <f t="shared" si="0"/>
        <v>189</v>
      </c>
      <c r="AF8" s="185">
        <f>AA8+Z8+W8+V8+I8+G8+K8</f>
        <v>163</v>
      </c>
      <c r="AG8" s="183">
        <v>2</v>
      </c>
    </row>
    <row r="9" spans="1:33" x14ac:dyDescent="0.25">
      <c r="A9" s="180" t="s">
        <v>161</v>
      </c>
      <c r="B9" s="179">
        <v>2007</v>
      </c>
      <c r="C9" s="180" t="s">
        <v>130</v>
      </c>
      <c r="D9" s="181"/>
      <c r="E9" s="181"/>
      <c r="F9" s="181"/>
      <c r="G9" s="181"/>
      <c r="H9" s="181">
        <v>32</v>
      </c>
      <c r="I9" s="181">
        <v>26</v>
      </c>
      <c r="J9" s="180"/>
      <c r="K9" s="180"/>
      <c r="L9" s="179">
        <v>1</v>
      </c>
      <c r="M9" s="179"/>
      <c r="N9" s="179"/>
      <c r="O9" s="179"/>
      <c r="P9" s="182"/>
      <c r="Q9" s="182"/>
      <c r="R9" s="182"/>
      <c r="S9" s="179">
        <v>13</v>
      </c>
      <c r="T9" s="179">
        <v>20</v>
      </c>
      <c r="U9" s="179">
        <v>13</v>
      </c>
      <c r="V9" s="183">
        <v>26</v>
      </c>
      <c r="W9" s="183">
        <v>20</v>
      </c>
      <c r="X9" s="179">
        <v>13</v>
      </c>
      <c r="Y9" s="182"/>
      <c r="Z9" s="179">
        <v>5</v>
      </c>
      <c r="AA9" s="179">
        <v>7</v>
      </c>
      <c r="AB9" s="179">
        <v>16</v>
      </c>
      <c r="AC9" s="179">
        <v>7</v>
      </c>
      <c r="AD9" s="179"/>
      <c r="AE9" s="184">
        <f t="shared" si="0"/>
        <v>199</v>
      </c>
      <c r="AF9" s="185">
        <f>AB9+X9+W9+V9+T9+I9+H9</f>
        <v>153</v>
      </c>
      <c r="AG9" s="183">
        <v>3</v>
      </c>
    </row>
    <row r="10" spans="1:33" x14ac:dyDescent="0.25">
      <c r="A10" s="180" t="s">
        <v>181</v>
      </c>
      <c r="B10" s="179">
        <v>2007</v>
      </c>
      <c r="C10" s="180" t="s">
        <v>151</v>
      </c>
      <c r="D10" s="181"/>
      <c r="E10" s="181"/>
      <c r="F10" s="181">
        <v>10</v>
      </c>
      <c r="G10" s="181">
        <v>20</v>
      </c>
      <c r="H10" s="181"/>
      <c r="I10" s="181"/>
      <c r="J10" s="180">
        <v>20</v>
      </c>
      <c r="K10" s="180">
        <v>20</v>
      </c>
      <c r="L10" s="179"/>
      <c r="M10" s="179"/>
      <c r="N10" s="179"/>
      <c r="O10" s="179"/>
      <c r="P10" s="182"/>
      <c r="Q10" s="182"/>
      <c r="R10" s="182"/>
      <c r="S10" s="179"/>
      <c r="T10" s="179"/>
      <c r="U10" s="179"/>
      <c r="V10" s="183"/>
      <c r="W10" s="183"/>
      <c r="X10" s="179">
        <v>16</v>
      </c>
      <c r="Y10" s="182"/>
      <c r="Z10" s="179">
        <v>16</v>
      </c>
      <c r="AA10" s="179">
        <v>13</v>
      </c>
      <c r="AB10" s="179"/>
      <c r="AC10" s="179">
        <v>20</v>
      </c>
      <c r="AD10" s="179">
        <v>16</v>
      </c>
      <c r="AE10" s="184">
        <f t="shared" si="0"/>
        <v>141</v>
      </c>
      <c r="AF10" s="185">
        <f>AD10+AC10+Z10+G10+J10+K10+X10</f>
        <v>128</v>
      </c>
      <c r="AG10" s="183">
        <v>4</v>
      </c>
    </row>
    <row r="11" spans="1:33" x14ac:dyDescent="0.25">
      <c r="A11" s="180" t="s">
        <v>160</v>
      </c>
      <c r="B11" s="179">
        <v>2007</v>
      </c>
      <c r="C11" s="180" t="s">
        <v>166</v>
      </c>
      <c r="D11" s="181"/>
      <c r="E11" s="181"/>
      <c r="F11" s="181">
        <v>16</v>
      </c>
      <c r="G11" s="181">
        <v>32</v>
      </c>
      <c r="H11" s="181">
        <v>26</v>
      </c>
      <c r="I11" s="181">
        <v>20</v>
      </c>
      <c r="J11" s="180">
        <v>2</v>
      </c>
      <c r="K11" s="180"/>
      <c r="L11" s="179"/>
      <c r="M11" s="179"/>
      <c r="N11" s="179"/>
      <c r="O11" s="179"/>
      <c r="P11" s="182"/>
      <c r="Q11" s="182"/>
      <c r="R11" s="182"/>
      <c r="S11" s="179"/>
      <c r="T11" s="179">
        <v>4</v>
      </c>
      <c r="U11" s="179">
        <v>16</v>
      </c>
      <c r="V11" s="183"/>
      <c r="W11" s="183"/>
      <c r="X11" s="179">
        <v>5</v>
      </c>
      <c r="Y11" s="182"/>
      <c r="Z11" s="179"/>
      <c r="AA11" s="179">
        <v>5</v>
      </c>
      <c r="AB11" s="179">
        <v>7</v>
      </c>
      <c r="AC11" s="179">
        <v>10</v>
      </c>
      <c r="AD11" s="179">
        <v>2</v>
      </c>
      <c r="AE11" s="184">
        <f t="shared" si="0"/>
        <v>129</v>
      </c>
      <c r="AF11" s="185">
        <f>AC11+AB11+AA11+I11+H11+G11+U11</f>
        <v>116</v>
      </c>
      <c r="AG11" s="183">
        <v>5</v>
      </c>
    </row>
    <row r="12" spans="1:33" x14ac:dyDescent="0.25">
      <c r="A12" s="186" t="s">
        <v>188</v>
      </c>
      <c r="B12" s="187">
        <v>2007</v>
      </c>
      <c r="C12" s="186" t="s">
        <v>151</v>
      </c>
      <c r="D12" s="181"/>
      <c r="E12" s="181"/>
      <c r="F12" s="181">
        <v>20</v>
      </c>
      <c r="G12" s="181">
        <v>40</v>
      </c>
      <c r="H12" s="181"/>
      <c r="I12" s="181"/>
      <c r="J12" s="180">
        <v>3</v>
      </c>
      <c r="K12" s="180">
        <v>7</v>
      </c>
      <c r="L12" s="179"/>
      <c r="M12" s="179"/>
      <c r="N12" s="179"/>
      <c r="O12" s="179"/>
      <c r="P12" s="182"/>
      <c r="Q12" s="182"/>
      <c r="R12" s="182"/>
      <c r="S12" s="179"/>
      <c r="T12" s="179"/>
      <c r="U12" s="179"/>
      <c r="V12" s="183"/>
      <c r="W12" s="183"/>
      <c r="X12" s="179"/>
      <c r="Y12" s="182"/>
      <c r="Z12" s="179">
        <v>13</v>
      </c>
      <c r="AA12" s="179">
        <v>4</v>
      </c>
      <c r="AB12" s="179"/>
      <c r="AC12" s="179">
        <v>13</v>
      </c>
      <c r="AD12" s="179">
        <v>20</v>
      </c>
      <c r="AE12" s="184">
        <f t="shared" si="0"/>
        <v>100</v>
      </c>
      <c r="AF12" s="185">
        <v>100</v>
      </c>
      <c r="AG12" s="183">
        <v>6</v>
      </c>
    </row>
    <row r="13" spans="1:33" x14ac:dyDescent="0.25">
      <c r="A13" s="69" t="s">
        <v>200</v>
      </c>
      <c r="B13" s="69">
        <v>2008</v>
      </c>
      <c r="C13" s="69" t="s">
        <v>201</v>
      </c>
      <c r="D13" s="181"/>
      <c r="E13" s="181"/>
      <c r="F13" s="181"/>
      <c r="G13" s="181"/>
      <c r="H13" s="181"/>
      <c r="I13" s="181"/>
      <c r="J13" s="180">
        <v>13</v>
      </c>
      <c r="K13" s="180">
        <v>4</v>
      </c>
      <c r="L13" s="179"/>
      <c r="M13" s="179"/>
      <c r="N13" s="179"/>
      <c r="O13" s="179"/>
      <c r="P13" s="182"/>
      <c r="Q13" s="182"/>
      <c r="R13" s="182"/>
      <c r="S13" s="179"/>
      <c r="T13" s="179"/>
      <c r="U13" s="179"/>
      <c r="V13" s="183"/>
      <c r="W13" s="183"/>
      <c r="X13" s="179">
        <v>10</v>
      </c>
      <c r="Y13" s="182"/>
      <c r="Z13" s="179">
        <v>10</v>
      </c>
      <c r="AA13" s="179">
        <v>16</v>
      </c>
      <c r="AB13" s="179"/>
      <c r="AC13" s="179">
        <v>16</v>
      </c>
      <c r="AD13" s="179">
        <v>13</v>
      </c>
      <c r="AE13" s="184">
        <f t="shared" si="0"/>
        <v>82</v>
      </c>
      <c r="AF13" s="185">
        <v>82</v>
      </c>
      <c r="AG13" s="183">
        <v>7</v>
      </c>
    </row>
    <row r="14" spans="1:33" x14ac:dyDescent="0.25">
      <c r="A14" s="180" t="s">
        <v>174</v>
      </c>
      <c r="B14" s="179">
        <v>2007</v>
      </c>
      <c r="C14" s="180" t="s">
        <v>13</v>
      </c>
      <c r="D14" s="181"/>
      <c r="E14" s="181"/>
      <c r="F14" s="181"/>
      <c r="G14" s="181"/>
      <c r="H14" s="181">
        <v>10</v>
      </c>
      <c r="I14" s="181">
        <v>10</v>
      </c>
      <c r="J14" s="180"/>
      <c r="K14" s="180"/>
      <c r="L14" s="179"/>
      <c r="M14" s="179"/>
      <c r="N14" s="179"/>
      <c r="O14" s="179"/>
      <c r="P14" s="182"/>
      <c r="Q14" s="182"/>
      <c r="R14" s="182"/>
      <c r="S14" s="179">
        <v>5</v>
      </c>
      <c r="T14" s="179">
        <v>7</v>
      </c>
      <c r="U14" s="179">
        <v>10</v>
      </c>
      <c r="V14" s="183">
        <v>14</v>
      </c>
      <c r="W14" s="183">
        <v>14</v>
      </c>
      <c r="X14" s="179">
        <v>4</v>
      </c>
      <c r="Y14" s="182"/>
      <c r="Z14" s="179">
        <v>3</v>
      </c>
      <c r="AA14" s="179">
        <v>3</v>
      </c>
      <c r="AB14" s="179">
        <v>5</v>
      </c>
      <c r="AC14" s="179">
        <v>3</v>
      </c>
      <c r="AD14" s="179">
        <v>10</v>
      </c>
      <c r="AE14" s="184">
        <f t="shared" si="0"/>
        <v>98</v>
      </c>
      <c r="AF14" s="185">
        <f>AD14+AB14+W14+V14+U14+I14+H14</f>
        <v>73</v>
      </c>
      <c r="AG14" s="183">
        <v>8</v>
      </c>
    </row>
    <row r="15" spans="1:33" x14ac:dyDescent="0.25">
      <c r="A15" s="186" t="s">
        <v>172</v>
      </c>
      <c r="B15" s="187">
        <v>2007</v>
      </c>
      <c r="C15" s="186" t="s">
        <v>58</v>
      </c>
      <c r="D15" s="181"/>
      <c r="E15" s="181"/>
      <c r="F15" s="181"/>
      <c r="G15" s="181"/>
      <c r="H15" s="181"/>
      <c r="I15" s="181"/>
      <c r="J15" s="180"/>
      <c r="K15" s="180"/>
      <c r="L15" s="179"/>
      <c r="M15" s="179"/>
      <c r="N15" s="179"/>
      <c r="O15" s="179"/>
      <c r="P15" s="182"/>
      <c r="Q15" s="182"/>
      <c r="R15" s="182"/>
      <c r="S15" s="179">
        <v>10</v>
      </c>
      <c r="T15" s="179">
        <v>16</v>
      </c>
      <c r="U15" s="179"/>
      <c r="V15" s="183">
        <v>20</v>
      </c>
      <c r="W15" s="183">
        <v>26</v>
      </c>
      <c r="X15" s="179"/>
      <c r="Y15" s="182"/>
      <c r="Z15" s="179"/>
      <c r="AA15" s="179"/>
      <c r="AB15" s="179"/>
      <c r="AC15" s="179"/>
      <c r="AD15" s="179"/>
      <c r="AE15" s="184">
        <f t="shared" si="0"/>
        <v>72</v>
      </c>
      <c r="AF15" s="185">
        <v>72</v>
      </c>
      <c r="AG15" s="183">
        <v>9</v>
      </c>
    </row>
    <row r="16" spans="1:33" x14ac:dyDescent="0.25">
      <c r="A16" s="180" t="s">
        <v>184</v>
      </c>
      <c r="B16" s="179">
        <v>2007</v>
      </c>
      <c r="C16" s="180" t="s">
        <v>58</v>
      </c>
      <c r="D16" s="181"/>
      <c r="E16" s="181"/>
      <c r="F16" s="181"/>
      <c r="G16" s="181"/>
      <c r="H16" s="181">
        <v>20</v>
      </c>
      <c r="I16" s="181"/>
      <c r="J16" s="180">
        <v>4</v>
      </c>
      <c r="K16" s="180">
        <v>10</v>
      </c>
      <c r="L16" s="179"/>
      <c r="M16" s="179"/>
      <c r="N16" s="179"/>
      <c r="O16" s="179"/>
      <c r="P16" s="182"/>
      <c r="Q16" s="182"/>
      <c r="R16" s="182"/>
      <c r="S16" s="179">
        <v>4</v>
      </c>
      <c r="T16" s="179">
        <v>13</v>
      </c>
      <c r="U16" s="179">
        <v>5</v>
      </c>
      <c r="V16" s="183"/>
      <c r="W16" s="183"/>
      <c r="X16" s="179">
        <v>2</v>
      </c>
      <c r="Y16" s="182"/>
      <c r="Z16" s="179"/>
      <c r="AA16" s="179"/>
      <c r="AB16" s="179">
        <v>13</v>
      </c>
      <c r="AC16" s="179">
        <v>1</v>
      </c>
      <c r="AD16" s="179">
        <v>4</v>
      </c>
      <c r="AE16" s="184">
        <f t="shared" si="0"/>
        <v>76</v>
      </c>
      <c r="AF16" s="185">
        <v>69</v>
      </c>
      <c r="AG16" s="183">
        <v>10</v>
      </c>
    </row>
    <row r="17" spans="1:33" x14ac:dyDescent="0.25">
      <c r="A17" s="180" t="s">
        <v>187</v>
      </c>
      <c r="B17" s="179">
        <v>2007</v>
      </c>
      <c r="C17" s="180" t="s">
        <v>58</v>
      </c>
      <c r="D17" s="181"/>
      <c r="E17" s="181"/>
      <c r="F17" s="181">
        <v>5</v>
      </c>
      <c r="G17" s="181">
        <v>10</v>
      </c>
      <c r="H17" s="181"/>
      <c r="I17" s="181"/>
      <c r="J17" s="180"/>
      <c r="K17" s="180"/>
      <c r="L17" s="179"/>
      <c r="M17" s="179"/>
      <c r="N17" s="179"/>
      <c r="O17" s="179"/>
      <c r="P17" s="182"/>
      <c r="Q17" s="182"/>
      <c r="R17" s="182"/>
      <c r="S17" s="179"/>
      <c r="T17" s="179">
        <v>10</v>
      </c>
      <c r="U17" s="179">
        <v>4</v>
      </c>
      <c r="V17" s="183"/>
      <c r="W17" s="183"/>
      <c r="X17" s="179"/>
      <c r="Y17" s="182"/>
      <c r="Z17" s="179"/>
      <c r="AA17" s="179"/>
      <c r="AB17" s="179"/>
      <c r="AC17" s="179"/>
      <c r="AD17" s="179"/>
      <c r="AE17" s="184">
        <f t="shared" si="0"/>
        <v>24</v>
      </c>
      <c r="AF17" s="185">
        <v>24</v>
      </c>
      <c r="AG17" s="183">
        <v>11</v>
      </c>
    </row>
    <row r="18" spans="1:33" x14ac:dyDescent="0.25">
      <c r="A18" s="186" t="s">
        <v>202</v>
      </c>
      <c r="B18" s="187">
        <v>2007</v>
      </c>
      <c r="C18" s="186" t="s">
        <v>151</v>
      </c>
      <c r="D18" s="181"/>
      <c r="E18" s="181"/>
      <c r="F18" s="181"/>
      <c r="G18" s="181"/>
      <c r="H18" s="181"/>
      <c r="I18" s="181"/>
      <c r="J18" s="180">
        <v>5</v>
      </c>
      <c r="K18" s="180">
        <v>3</v>
      </c>
      <c r="L18" s="179"/>
      <c r="M18" s="179"/>
      <c r="N18" s="179"/>
      <c r="O18" s="179"/>
      <c r="P18" s="182"/>
      <c r="Q18" s="182"/>
      <c r="R18" s="182"/>
      <c r="S18" s="179"/>
      <c r="T18" s="179"/>
      <c r="U18" s="179"/>
      <c r="V18" s="183"/>
      <c r="W18" s="183"/>
      <c r="X18" s="179"/>
      <c r="Y18" s="182"/>
      <c r="Z18" s="179">
        <v>4</v>
      </c>
      <c r="AA18" s="179">
        <v>2</v>
      </c>
      <c r="AB18" s="179"/>
      <c r="AC18" s="179">
        <v>5</v>
      </c>
      <c r="AD18" s="179">
        <v>5</v>
      </c>
      <c r="AE18" s="184">
        <f t="shared" si="0"/>
        <v>24</v>
      </c>
      <c r="AF18" s="185">
        <v>24</v>
      </c>
      <c r="AG18" s="183">
        <v>12</v>
      </c>
    </row>
    <row r="19" spans="1:33" x14ac:dyDescent="0.25">
      <c r="A19" s="180" t="s">
        <v>210</v>
      </c>
      <c r="B19" s="179">
        <v>2008</v>
      </c>
      <c r="C19" s="180" t="s">
        <v>58</v>
      </c>
      <c r="D19" s="181"/>
      <c r="E19" s="181"/>
      <c r="F19" s="181"/>
      <c r="G19" s="181"/>
      <c r="H19" s="181">
        <v>8</v>
      </c>
      <c r="I19" s="181"/>
      <c r="J19" s="180"/>
      <c r="K19" s="180"/>
      <c r="L19" s="179"/>
      <c r="M19" s="179"/>
      <c r="N19" s="179"/>
      <c r="O19" s="179"/>
      <c r="P19" s="182"/>
      <c r="Q19" s="182"/>
      <c r="R19" s="182"/>
      <c r="S19" s="179"/>
      <c r="T19" s="179">
        <v>1</v>
      </c>
      <c r="U19" s="179">
        <v>7</v>
      </c>
      <c r="V19" s="183"/>
      <c r="W19" s="183"/>
      <c r="X19" s="179">
        <v>1</v>
      </c>
      <c r="Y19" s="182"/>
      <c r="Z19" s="179"/>
      <c r="AA19" s="179"/>
      <c r="AB19" s="179">
        <v>3</v>
      </c>
      <c r="AC19" s="179"/>
      <c r="AD19" s="179"/>
      <c r="AE19" s="184">
        <f t="shared" si="0"/>
        <v>20</v>
      </c>
      <c r="AF19" s="185">
        <v>20</v>
      </c>
      <c r="AG19" s="183">
        <v>13</v>
      </c>
    </row>
    <row r="20" spans="1:33" x14ac:dyDescent="0.25">
      <c r="A20" s="186" t="s">
        <v>212</v>
      </c>
      <c r="B20" s="187">
        <v>2007</v>
      </c>
      <c r="C20" s="186" t="s">
        <v>58</v>
      </c>
      <c r="D20" s="181"/>
      <c r="E20" s="181"/>
      <c r="F20" s="181"/>
      <c r="G20" s="181"/>
      <c r="H20" s="181">
        <v>2</v>
      </c>
      <c r="I20" s="181"/>
      <c r="J20" s="180"/>
      <c r="K20" s="180"/>
      <c r="L20" s="179"/>
      <c r="M20" s="179"/>
      <c r="N20" s="179"/>
      <c r="O20" s="179"/>
      <c r="P20" s="182"/>
      <c r="Q20" s="182"/>
      <c r="R20" s="182"/>
      <c r="S20" s="179"/>
      <c r="T20" s="179"/>
      <c r="U20" s="179"/>
      <c r="V20" s="183">
        <v>4</v>
      </c>
      <c r="W20" s="183">
        <v>10</v>
      </c>
      <c r="X20" s="179"/>
      <c r="Y20" s="182"/>
      <c r="Z20" s="179"/>
      <c r="AA20" s="179"/>
      <c r="AB20" s="179">
        <v>2</v>
      </c>
      <c r="AC20" s="179"/>
      <c r="AD20" s="179"/>
      <c r="AE20" s="184">
        <f t="shared" si="0"/>
        <v>18</v>
      </c>
      <c r="AF20" s="185">
        <v>18</v>
      </c>
      <c r="AG20" s="183">
        <v>14</v>
      </c>
    </row>
    <row r="21" spans="1:33" x14ac:dyDescent="0.25">
      <c r="A21" s="180" t="s">
        <v>199</v>
      </c>
      <c r="B21" s="179">
        <v>2007</v>
      </c>
      <c r="C21" s="180" t="s">
        <v>28</v>
      </c>
      <c r="D21" s="181"/>
      <c r="E21" s="181"/>
      <c r="F21" s="181">
        <v>4</v>
      </c>
      <c r="G21" s="181">
        <v>8</v>
      </c>
      <c r="H21" s="181"/>
      <c r="I21" s="181"/>
      <c r="J21" s="180"/>
      <c r="K21" s="180">
        <v>5</v>
      </c>
      <c r="L21" s="179"/>
      <c r="M21" s="179"/>
      <c r="N21" s="179"/>
      <c r="O21" s="179"/>
      <c r="P21" s="182"/>
      <c r="Q21" s="182"/>
      <c r="R21" s="182"/>
      <c r="S21" s="179">
        <v>3</v>
      </c>
      <c r="T21" s="179"/>
      <c r="U21" s="179"/>
      <c r="V21" s="183"/>
      <c r="W21" s="183"/>
      <c r="X21" s="179"/>
      <c r="Y21" s="182"/>
      <c r="Z21" s="179"/>
      <c r="AA21" s="179"/>
      <c r="AB21" s="179"/>
      <c r="AC21" s="179"/>
      <c r="AD21" s="179"/>
      <c r="AE21" s="184">
        <f t="shared" si="0"/>
        <v>16</v>
      </c>
      <c r="AF21" s="185">
        <v>16</v>
      </c>
      <c r="AG21" s="183">
        <v>15</v>
      </c>
    </row>
    <row r="22" spans="1:33" x14ac:dyDescent="0.25">
      <c r="A22" s="180" t="s">
        <v>204</v>
      </c>
      <c r="B22" s="179">
        <v>2007</v>
      </c>
      <c r="C22" s="180" t="s">
        <v>205</v>
      </c>
      <c r="D22" s="181"/>
      <c r="E22" s="181"/>
      <c r="F22" s="181">
        <v>3</v>
      </c>
      <c r="G22" s="181">
        <v>6</v>
      </c>
      <c r="H22" s="181"/>
      <c r="I22" s="181"/>
      <c r="J22" s="180"/>
      <c r="K22" s="180"/>
      <c r="L22" s="179"/>
      <c r="M22" s="179"/>
      <c r="N22" s="179"/>
      <c r="O22" s="179"/>
      <c r="P22" s="182"/>
      <c r="Q22" s="182"/>
      <c r="R22" s="182"/>
      <c r="S22" s="179"/>
      <c r="T22" s="179">
        <v>2</v>
      </c>
      <c r="U22" s="179"/>
      <c r="V22" s="183"/>
      <c r="W22" s="183">
        <v>8</v>
      </c>
      <c r="X22" s="179"/>
      <c r="Y22" s="182"/>
      <c r="Z22" s="179"/>
      <c r="AA22" s="179"/>
      <c r="AB22" s="179"/>
      <c r="AC22" s="179"/>
      <c r="AD22" s="179"/>
      <c r="AE22" s="184">
        <f t="shared" si="0"/>
        <v>16</v>
      </c>
      <c r="AF22" s="185">
        <v>16</v>
      </c>
      <c r="AG22" s="183">
        <v>16</v>
      </c>
    </row>
    <row r="23" spans="1:33" x14ac:dyDescent="0.25">
      <c r="A23" s="180" t="s">
        <v>203</v>
      </c>
      <c r="B23" s="179">
        <v>2007</v>
      </c>
      <c r="C23" s="180" t="s">
        <v>151</v>
      </c>
      <c r="D23" s="181"/>
      <c r="E23" s="181"/>
      <c r="F23" s="181"/>
      <c r="G23" s="181"/>
      <c r="H23" s="181"/>
      <c r="I23" s="181"/>
      <c r="J23" s="180">
        <v>1</v>
      </c>
      <c r="K23" s="180">
        <v>13</v>
      </c>
      <c r="L23" s="179"/>
      <c r="M23" s="179"/>
      <c r="N23" s="179"/>
      <c r="O23" s="179"/>
      <c r="P23" s="182"/>
      <c r="Q23" s="182"/>
      <c r="R23" s="182"/>
      <c r="S23" s="179"/>
      <c r="T23" s="179"/>
      <c r="U23" s="179"/>
      <c r="V23" s="183"/>
      <c r="W23" s="183"/>
      <c r="X23" s="179"/>
      <c r="Y23" s="182"/>
      <c r="Z23" s="179"/>
      <c r="AA23" s="179"/>
      <c r="AB23" s="179"/>
      <c r="AC23" s="179"/>
      <c r="AD23" s="179"/>
      <c r="AE23" s="184">
        <f t="shared" si="0"/>
        <v>14</v>
      </c>
      <c r="AF23" s="185">
        <v>14</v>
      </c>
      <c r="AG23" s="183">
        <v>17</v>
      </c>
    </row>
    <row r="24" spans="1:33" x14ac:dyDescent="0.25">
      <c r="A24" s="186" t="s">
        <v>220</v>
      </c>
      <c r="B24" s="187">
        <v>2007</v>
      </c>
      <c r="C24" s="186" t="s">
        <v>178</v>
      </c>
      <c r="D24" s="181"/>
      <c r="E24" s="181"/>
      <c r="F24" s="181"/>
      <c r="G24" s="181"/>
      <c r="H24" s="181"/>
      <c r="I24" s="181"/>
      <c r="J24" s="180"/>
      <c r="K24" s="180"/>
      <c r="L24" s="179"/>
      <c r="M24" s="179"/>
      <c r="N24" s="179"/>
      <c r="O24" s="179"/>
      <c r="P24" s="182"/>
      <c r="Q24" s="182"/>
      <c r="R24" s="182"/>
      <c r="S24" s="179"/>
      <c r="T24" s="179"/>
      <c r="U24" s="179"/>
      <c r="V24" s="183">
        <v>10</v>
      </c>
      <c r="W24" s="183">
        <v>4</v>
      </c>
      <c r="X24" s="179"/>
      <c r="Y24" s="182"/>
      <c r="Z24" s="179"/>
      <c r="AA24" s="179"/>
      <c r="AB24" s="179"/>
      <c r="AC24" s="179"/>
      <c r="AD24" s="179"/>
      <c r="AE24" s="184">
        <f t="shared" si="0"/>
        <v>14</v>
      </c>
      <c r="AF24" s="185">
        <v>14</v>
      </c>
      <c r="AG24" s="183">
        <v>18</v>
      </c>
    </row>
    <row r="25" spans="1:33" x14ac:dyDescent="0.25">
      <c r="A25" s="186" t="s">
        <v>191</v>
      </c>
      <c r="B25" s="187">
        <v>2007</v>
      </c>
      <c r="C25" s="186" t="s">
        <v>151</v>
      </c>
      <c r="D25" s="181"/>
      <c r="E25" s="181"/>
      <c r="F25" s="181"/>
      <c r="G25" s="181"/>
      <c r="H25" s="181"/>
      <c r="I25" s="181"/>
      <c r="J25" s="180"/>
      <c r="K25" s="180"/>
      <c r="L25" s="179"/>
      <c r="M25" s="179"/>
      <c r="N25" s="179"/>
      <c r="O25" s="179"/>
      <c r="P25" s="182"/>
      <c r="Q25" s="182"/>
      <c r="R25" s="182"/>
      <c r="S25" s="179"/>
      <c r="T25" s="179"/>
      <c r="U25" s="179"/>
      <c r="V25" s="183"/>
      <c r="W25" s="183"/>
      <c r="X25" s="179">
        <v>3</v>
      </c>
      <c r="Y25" s="182"/>
      <c r="Z25" s="179"/>
      <c r="AA25" s="179"/>
      <c r="AB25" s="179"/>
      <c r="AC25" s="179">
        <v>4</v>
      </c>
      <c r="AD25" s="179">
        <v>7</v>
      </c>
      <c r="AE25" s="184">
        <f t="shared" si="0"/>
        <v>14</v>
      </c>
      <c r="AF25" s="185">
        <v>14</v>
      </c>
      <c r="AG25" s="183">
        <v>19</v>
      </c>
    </row>
    <row r="26" spans="1:33" x14ac:dyDescent="0.25">
      <c r="A26" s="186" t="s">
        <v>214</v>
      </c>
      <c r="B26" s="187">
        <v>2007</v>
      </c>
      <c r="C26" s="186" t="s">
        <v>215</v>
      </c>
      <c r="D26" s="181"/>
      <c r="E26" s="181"/>
      <c r="F26" s="181"/>
      <c r="G26" s="181"/>
      <c r="H26" s="181"/>
      <c r="I26" s="181"/>
      <c r="J26" s="180"/>
      <c r="K26" s="180"/>
      <c r="L26" s="179"/>
      <c r="M26" s="179"/>
      <c r="N26" s="179"/>
      <c r="O26" s="179"/>
      <c r="P26" s="182"/>
      <c r="Q26" s="182"/>
      <c r="R26" s="182"/>
      <c r="S26" s="179"/>
      <c r="T26" s="179"/>
      <c r="U26" s="179">
        <v>3</v>
      </c>
      <c r="V26" s="183">
        <v>8</v>
      </c>
      <c r="W26" s="183"/>
      <c r="X26" s="179"/>
      <c r="Y26" s="182"/>
      <c r="Z26" s="179"/>
      <c r="AA26" s="179"/>
      <c r="AB26" s="179"/>
      <c r="AC26" s="179"/>
      <c r="AD26" s="179"/>
      <c r="AE26" s="184">
        <f t="shared" si="0"/>
        <v>11</v>
      </c>
      <c r="AF26" s="185">
        <v>11</v>
      </c>
      <c r="AG26" s="183">
        <v>20</v>
      </c>
    </row>
    <row r="27" spans="1:33" x14ac:dyDescent="0.25">
      <c r="A27" s="69" t="s">
        <v>198</v>
      </c>
      <c r="B27" s="70">
        <v>2007</v>
      </c>
      <c r="C27" s="69" t="s">
        <v>58</v>
      </c>
      <c r="D27" s="181"/>
      <c r="E27" s="181"/>
      <c r="F27" s="181"/>
      <c r="G27" s="181"/>
      <c r="H27" s="181"/>
      <c r="I27" s="181"/>
      <c r="J27" s="180"/>
      <c r="K27" s="180"/>
      <c r="L27" s="179"/>
      <c r="M27" s="179"/>
      <c r="N27" s="179"/>
      <c r="O27" s="179"/>
      <c r="P27" s="182"/>
      <c r="Q27" s="182"/>
      <c r="R27" s="182"/>
      <c r="S27" s="179">
        <v>7</v>
      </c>
      <c r="T27" s="179"/>
      <c r="U27" s="179"/>
      <c r="V27" s="183"/>
      <c r="W27" s="183"/>
      <c r="X27" s="179"/>
      <c r="Y27" s="182"/>
      <c r="Z27" s="179"/>
      <c r="AA27" s="179"/>
      <c r="AB27" s="179"/>
      <c r="AC27" s="179"/>
      <c r="AD27" s="179"/>
      <c r="AE27" s="184">
        <f t="shared" si="0"/>
        <v>7</v>
      </c>
      <c r="AF27" s="185">
        <v>7</v>
      </c>
      <c r="AG27" s="183">
        <v>21</v>
      </c>
    </row>
    <row r="28" spans="1:33" x14ac:dyDescent="0.25">
      <c r="A28" s="180" t="s">
        <v>211</v>
      </c>
      <c r="B28" s="179">
        <v>2008</v>
      </c>
      <c r="C28" s="180" t="s">
        <v>151</v>
      </c>
      <c r="D28" s="181"/>
      <c r="E28" s="181"/>
      <c r="F28" s="181"/>
      <c r="G28" s="181"/>
      <c r="H28" s="181"/>
      <c r="I28" s="181"/>
      <c r="J28" s="180"/>
      <c r="K28" s="180"/>
      <c r="L28" s="179"/>
      <c r="M28" s="179"/>
      <c r="N28" s="179"/>
      <c r="O28" s="179"/>
      <c r="P28" s="182"/>
      <c r="Q28" s="182"/>
      <c r="R28" s="182"/>
      <c r="S28" s="179"/>
      <c r="T28" s="179"/>
      <c r="U28" s="179"/>
      <c r="V28" s="183"/>
      <c r="W28" s="183"/>
      <c r="X28" s="179">
        <v>7</v>
      </c>
      <c r="Y28" s="182"/>
      <c r="Z28" s="179"/>
      <c r="AA28" s="179"/>
      <c r="AB28" s="179"/>
      <c r="AC28" s="179"/>
      <c r="AD28" s="179"/>
      <c r="AE28" s="184">
        <f t="shared" si="0"/>
        <v>7</v>
      </c>
      <c r="AF28" s="185">
        <v>7</v>
      </c>
      <c r="AG28" s="183">
        <v>22</v>
      </c>
    </row>
    <row r="29" spans="1:33" x14ac:dyDescent="0.25">
      <c r="A29" s="186" t="s">
        <v>219</v>
      </c>
      <c r="B29" s="187">
        <v>2007</v>
      </c>
      <c r="C29" s="186" t="s">
        <v>205</v>
      </c>
      <c r="D29" s="181"/>
      <c r="E29" s="181"/>
      <c r="F29" s="181"/>
      <c r="G29" s="181"/>
      <c r="H29" s="181"/>
      <c r="I29" s="181"/>
      <c r="J29" s="180"/>
      <c r="K29" s="180"/>
      <c r="L29" s="179"/>
      <c r="M29" s="179"/>
      <c r="N29" s="179"/>
      <c r="O29" s="179"/>
      <c r="P29" s="182"/>
      <c r="Q29" s="182"/>
      <c r="R29" s="182"/>
      <c r="S29" s="179"/>
      <c r="T29" s="179"/>
      <c r="U29" s="179"/>
      <c r="V29" s="183"/>
      <c r="W29" s="183">
        <v>6</v>
      </c>
      <c r="X29" s="179"/>
      <c r="Y29" s="182"/>
      <c r="Z29" s="179"/>
      <c r="AA29" s="179"/>
      <c r="AB29" s="179"/>
      <c r="AC29" s="179"/>
      <c r="AD29" s="179"/>
      <c r="AE29" s="184">
        <f t="shared" si="0"/>
        <v>6</v>
      </c>
      <c r="AF29" s="185">
        <v>6</v>
      </c>
      <c r="AG29" s="183">
        <v>23</v>
      </c>
    </row>
    <row r="30" spans="1:33" x14ac:dyDescent="0.25">
      <c r="A30" s="69" t="s">
        <v>221</v>
      </c>
      <c r="B30" s="69">
        <v>2008</v>
      </c>
      <c r="C30" s="69" t="s">
        <v>222</v>
      </c>
      <c r="D30" s="181"/>
      <c r="E30" s="181"/>
      <c r="F30" s="181"/>
      <c r="G30" s="181"/>
      <c r="H30" s="181"/>
      <c r="I30" s="181"/>
      <c r="J30" s="180"/>
      <c r="K30" s="180"/>
      <c r="L30" s="179"/>
      <c r="M30" s="179"/>
      <c r="N30" s="179"/>
      <c r="O30" s="179"/>
      <c r="P30" s="182"/>
      <c r="Q30" s="182"/>
      <c r="R30" s="182"/>
      <c r="S30" s="179"/>
      <c r="T30" s="179"/>
      <c r="U30" s="179"/>
      <c r="V30" s="183">
        <v>6</v>
      </c>
      <c r="W30" s="183"/>
      <c r="X30" s="179"/>
      <c r="Y30" s="182"/>
      <c r="Z30" s="179"/>
      <c r="AA30" s="179"/>
      <c r="AB30" s="179"/>
      <c r="AC30" s="179"/>
      <c r="AD30" s="179"/>
      <c r="AE30" s="184">
        <f t="shared" si="0"/>
        <v>6</v>
      </c>
      <c r="AF30" s="185">
        <v>6</v>
      </c>
      <c r="AG30" s="183">
        <v>24</v>
      </c>
    </row>
    <row r="31" spans="1:33" x14ac:dyDescent="0.25">
      <c r="A31" s="69" t="s">
        <v>153</v>
      </c>
      <c r="B31" s="69">
        <v>2007</v>
      </c>
      <c r="C31" s="69" t="s">
        <v>208</v>
      </c>
      <c r="D31" s="181"/>
      <c r="E31" s="181"/>
      <c r="F31" s="181"/>
      <c r="G31" s="181"/>
      <c r="H31" s="181"/>
      <c r="I31" s="181"/>
      <c r="J31" s="180"/>
      <c r="K31" s="180"/>
      <c r="L31" s="179"/>
      <c r="M31" s="179"/>
      <c r="N31" s="179"/>
      <c r="O31" s="179"/>
      <c r="P31" s="182"/>
      <c r="Q31" s="182"/>
      <c r="R31" s="182"/>
      <c r="S31" s="179"/>
      <c r="T31" s="179">
        <v>5</v>
      </c>
      <c r="U31" s="179"/>
      <c r="V31" s="183"/>
      <c r="W31" s="183"/>
      <c r="X31" s="179"/>
      <c r="Y31" s="182"/>
      <c r="Z31" s="179"/>
      <c r="AA31" s="179"/>
      <c r="AB31" s="179"/>
      <c r="AC31" s="179"/>
      <c r="AD31" s="179"/>
      <c r="AE31" s="184">
        <f t="shared" si="0"/>
        <v>5</v>
      </c>
      <c r="AF31" s="185">
        <v>5</v>
      </c>
      <c r="AG31" s="183">
        <v>25</v>
      </c>
    </row>
    <row r="32" spans="1:33" x14ac:dyDescent="0.25">
      <c r="A32" s="186" t="s">
        <v>225</v>
      </c>
      <c r="B32" s="187">
        <v>2008</v>
      </c>
      <c r="C32" s="186" t="s">
        <v>226</v>
      </c>
      <c r="D32" s="181"/>
      <c r="E32" s="181"/>
      <c r="F32" s="181"/>
      <c r="G32" s="181"/>
      <c r="H32" s="181"/>
      <c r="I32" s="181"/>
      <c r="J32" s="180"/>
      <c r="K32" s="180"/>
      <c r="L32" s="179"/>
      <c r="M32" s="179"/>
      <c r="N32" s="179"/>
      <c r="O32" s="179"/>
      <c r="P32" s="182"/>
      <c r="Q32" s="182"/>
      <c r="R32" s="182"/>
      <c r="S32" s="179"/>
      <c r="T32" s="179"/>
      <c r="U32" s="179"/>
      <c r="V32" s="183"/>
      <c r="W32" s="183"/>
      <c r="X32" s="179"/>
      <c r="Y32" s="182"/>
      <c r="Z32" s="179"/>
      <c r="AA32" s="179"/>
      <c r="AB32" s="179"/>
      <c r="AC32" s="179">
        <v>2</v>
      </c>
      <c r="AD32" s="179">
        <v>3</v>
      </c>
      <c r="AE32" s="184">
        <f t="shared" si="0"/>
        <v>5</v>
      </c>
      <c r="AF32" s="185">
        <v>5</v>
      </c>
      <c r="AG32" s="183">
        <v>26</v>
      </c>
    </row>
    <row r="33" spans="1:33" x14ac:dyDescent="0.25">
      <c r="A33" s="186" t="s">
        <v>224</v>
      </c>
      <c r="B33" s="187">
        <v>2008</v>
      </c>
      <c r="C33" s="186" t="s">
        <v>36</v>
      </c>
      <c r="D33" s="181"/>
      <c r="E33" s="181"/>
      <c r="F33" s="181"/>
      <c r="G33" s="181"/>
      <c r="H33" s="181"/>
      <c r="I33" s="181">
        <v>4</v>
      </c>
      <c r="J33" s="180"/>
      <c r="K33" s="180"/>
      <c r="L33" s="179"/>
      <c r="M33" s="179"/>
      <c r="N33" s="179"/>
      <c r="O33" s="179"/>
      <c r="P33" s="182"/>
      <c r="Q33" s="182"/>
      <c r="R33" s="182"/>
      <c r="S33" s="179"/>
      <c r="T33" s="179"/>
      <c r="U33" s="179"/>
      <c r="V33" s="183"/>
      <c r="W33" s="183"/>
      <c r="X33" s="179"/>
      <c r="Y33" s="182"/>
      <c r="Z33" s="179"/>
      <c r="AA33" s="179"/>
      <c r="AB33" s="179"/>
      <c r="AC33" s="179"/>
      <c r="AD33" s="179"/>
      <c r="AE33" s="184">
        <f t="shared" si="0"/>
        <v>4</v>
      </c>
      <c r="AF33" s="185">
        <v>4</v>
      </c>
      <c r="AG33" s="183">
        <v>27</v>
      </c>
    </row>
    <row r="34" spans="1:33" x14ac:dyDescent="0.25">
      <c r="A34" s="180" t="s">
        <v>209</v>
      </c>
      <c r="B34" s="179">
        <v>2007</v>
      </c>
      <c r="C34" s="180" t="s">
        <v>58</v>
      </c>
      <c r="D34" s="181"/>
      <c r="E34" s="181"/>
      <c r="F34" s="181"/>
      <c r="G34" s="181"/>
      <c r="H34" s="181"/>
      <c r="I34" s="181"/>
      <c r="J34" s="180"/>
      <c r="K34" s="180"/>
      <c r="L34" s="179"/>
      <c r="M34" s="179"/>
      <c r="N34" s="179"/>
      <c r="O34" s="179"/>
      <c r="P34" s="182"/>
      <c r="Q34" s="182"/>
      <c r="R34" s="182"/>
      <c r="S34" s="179"/>
      <c r="T34" s="179">
        <v>3</v>
      </c>
      <c r="U34" s="179"/>
      <c r="V34" s="183"/>
      <c r="W34" s="183"/>
      <c r="X34" s="179"/>
      <c r="Y34" s="182"/>
      <c r="Z34" s="179"/>
      <c r="AA34" s="179"/>
      <c r="AB34" s="179"/>
      <c r="AC34" s="179"/>
      <c r="AD34" s="179"/>
      <c r="AE34" s="184">
        <f t="shared" si="0"/>
        <v>3</v>
      </c>
      <c r="AF34" s="185">
        <v>3</v>
      </c>
      <c r="AG34" s="183">
        <v>28</v>
      </c>
    </row>
    <row r="35" spans="1:33" x14ac:dyDescent="0.25">
      <c r="A35" s="186" t="s">
        <v>213</v>
      </c>
      <c r="B35" s="187">
        <v>2007</v>
      </c>
      <c r="C35" s="186" t="s">
        <v>58</v>
      </c>
      <c r="D35" s="181"/>
      <c r="E35" s="181"/>
      <c r="F35" s="181"/>
      <c r="G35" s="181"/>
      <c r="H35" s="181"/>
      <c r="I35" s="181"/>
      <c r="J35" s="180"/>
      <c r="K35" s="180"/>
      <c r="L35" s="179"/>
      <c r="M35" s="179"/>
      <c r="N35" s="179"/>
      <c r="O35" s="179"/>
      <c r="P35" s="182"/>
      <c r="Q35" s="182"/>
      <c r="R35" s="182"/>
      <c r="S35" s="179"/>
      <c r="T35" s="179"/>
      <c r="U35" s="179"/>
      <c r="V35" s="183"/>
      <c r="W35" s="183">
        <v>2</v>
      </c>
      <c r="X35" s="179"/>
      <c r="Y35" s="182"/>
      <c r="Z35" s="179"/>
      <c r="AA35" s="179"/>
      <c r="AB35" s="179">
        <v>1</v>
      </c>
      <c r="AC35" s="179"/>
      <c r="AD35" s="179"/>
      <c r="AE35" s="184">
        <f t="shared" si="0"/>
        <v>3</v>
      </c>
      <c r="AF35" s="185">
        <v>3</v>
      </c>
      <c r="AG35" s="183">
        <v>29</v>
      </c>
    </row>
    <row r="36" spans="1:33" x14ac:dyDescent="0.25">
      <c r="A36" s="69" t="s">
        <v>206</v>
      </c>
      <c r="B36" s="69">
        <v>2008</v>
      </c>
      <c r="C36" s="69" t="s">
        <v>58</v>
      </c>
      <c r="D36" s="181"/>
      <c r="E36" s="181"/>
      <c r="F36" s="181">
        <v>1</v>
      </c>
      <c r="G36" s="181">
        <v>2</v>
      </c>
      <c r="H36" s="181"/>
      <c r="I36" s="181"/>
      <c r="J36" s="180"/>
      <c r="K36" s="180"/>
      <c r="L36" s="179"/>
      <c r="M36" s="179"/>
      <c r="N36" s="179"/>
      <c r="O36" s="179"/>
      <c r="P36" s="182"/>
      <c r="Q36" s="182"/>
      <c r="R36" s="182"/>
      <c r="S36" s="179"/>
      <c r="T36" s="179"/>
      <c r="U36" s="179"/>
      <c r="V36" s="183"/>
      <c r="W36" s="183"/>
      <c r="X36" s="179"/>
      <c r="Y36" s="182"/>
      <c r="Z36" s="179"/>
      <c r="AA36" s="179"/>
      <c r="AB36" s="179"/>
      <c r="AC36" s="179"/>
      <c r="AD36" s="179"/>
      <c r="AE36" s="184">
        <f t="shared" si="0"/>
        <v>2</v>
      </c>
      <c r="AF36" s="185">
        <v>2</v>
      </c>
      <c r="AG36" s="183">
        <v>30</v>
      </c>
    </row>
    <row r="37" spans="1:33" x14ac:dyDescent="0.25">
      <c r="A37" s="69" t="s">
        <v>223</v>
      </c>
      <c r="B37" s="69">
        <v>2008</v>
      </c>
      <c r="C37" s="69" t="s">
        <v>178</v>
      </c>
      <c r="D37" s="181"/>
      <c r="E37" s="181"/>
      <c r="F37" s="181"/>
      <c r="G37" s="181"/>
      <c r="H37" s="181"/>
      <c r="I37" s="181"/>
      <c r="J37" s="180"/>
      <c r="K37" s="180"/>
      <c r="L37" s="179"/>
      <c r="M37" s="179"/>
      <c r="N37" s="179"/>
      <c r="O37" s="179"/>
      <c r="P37" s="182"/>
      <c r="Q37" s="182"/>
      <c r="R37" s="182"/>
      <c r="S37" s="179"/>
      <c r="T37" s="179"/>
      <c r="U37" s="179"/>
      <c r="V37" s="183">
        <v>2</v>
      </c>
      <c r="W37" s="183"/>
      <c r="X37" s="179"/>
      <c r="Y37" s="182"/>
      <c r="Z37" s="179"/>
      <c r="AA37" s="179"/>
      <c r="AB37" s="179"/>
      <c r="AC37" s="179"/>
      <c r="AD37" s="179"/>
      <c r="AE37" s="184">
        <f t="shared" si="0"/>
        <v>2</v>
      </c>
      <c r="AF37" s="185">
        <v>2</v>
      </c>
      <c r="AG37" s="183">
        <v>31</v>
      </c>
    </row>
    <row r="38" spans="1:33" x14ac:dyDescent="0.25">
      <c r="A38" s="186" t="s">
        <v>216</v>
      </c>
      <c r="B38" s="187">
        <v>2008</v>
      </c>
      <c r="C38" s="186" t="s">
        <v>217</v>
      </c>
      <c r="D38" s="181"/>
      <c r="E38" s="181"/>
      <c r="F38" s="181"/>
      <c r="G38" s="181"/>
      <c r="H38" s="181"/>
      <c r="I38" s="181"/>
      <c r="J38" s="180"/>
      <c r="K38" s="180"/>
      <c r="L38" s="179"/>
      <c r="M38" s="179"/>
      <c r="N38" s="179"/>
      <c r="O38" s="179"/>
      <c r="P38" s="182"/>
      <c r="Q38" s="182"/>
      <c r="R38" s="182"/>
      <c r="S38" s="179"/>
      <c r="T38" s="179"/>
      <c r="U38" s="179">
        <v>2</v>
      </c>
      <c r="V38" s="183"/>
      <c r="W38" s="183"/>
      <c r="X38" s="179"/>
      <c r="Y38" s="182"/>
      <c r="Z38" s="179"/>
      <c r="AA38" s="179"/>
      <c r="AB38" s="179"/>
      <c r="AC38" s="179"/>
      <c r="AD38" s="179"/>
      <c r="AE38" s="184">
        <f t="shared" si="0"/>
        <v>2</v>
      </c>
      <c r="AF38" s="185">
        <v>2</v>
      </c>
      <c r="AG38" s="183">
        <v>32</v>
      </c>
    </row>
    <row r="39" spans="1:33" x14ac:dyDescent="0.25">
      <c r="A39" s="186" t="s">
        <v>227</v>
      </c>
      <c r="B39" s="187">
        <v>2007</v>
      </c>
      <c r="C39" s="186" t="s">
        <v>151</v>
      </c>
      <c r="D39" s="181"/>
      <c r="E39" s="181"/>
      <c r="F39" s="181"/>
      <c r="G39" s="181"/>
      <c r="H39" s="181"/>
      <c r="I39" s="181"/>
      <c r="J39" s="180"/>
      <c r="K39" s="180"/>
      <c r="L39" s="179"/>
      <c r="M39" s="179"/>
      <c r="N39" s="179"/>
      <c r="O39" s="179"/>
      <c r="P39" s="182"/>
      <c r="Q39" s="182"/>
      <c r="R39" s="182"/>
      <c r="S39" s="179"/>
      <c r="T39" s="179"/>
      <c r="U39" s="179"/>
      <c r="V39" s="183"/>
      <c r="W39" s="183"/>
      <c r="X39" s="179"/>
      <c r="Y39" s="182"/>
      <c r="Z39" s="179"/>
      <c r="AA39" s="179"/>
      <c r="AB39" s="179"/>
      <c r="AC39" s="179"/>
      <c r="AD39" s="179">
        <v>1</v>
      </c>
      <c r="AE39" s="184">
        <f t="shared" si="0"/>
        <v>1</v>
      </c>
      <c r="AF39" s="185">
        <v>1</v>
      </c>
      <c r="AG39" s="183">
        <v>33</v>
      </c>
    </row>
    <row r="40" spans="1:33" x14ac:dyDescent="0.25">
      <c r="A40" s="186" t="s">
        <v>228</v>
      </c>
      <c r="B40" s="187">
        <v>2009</v>
      </c>
      <c r="C40" s="186" t="s">
        <v>217</v>
      </c>
      <c r="D40" s="181"/>
      <c r="E40" s="181"/>
      <c r="F40" s="181"/>
      <c r="G40" s="181"/>
      <c r="H40" s="181"/>
      <c r="I40" s="181"/>
      <c r="J40" s="180"/>
      <c r="K40" s="180"/>
      <c r="L40" s="179"/>
      <c r="M40" s="179"/>
      <c r="N40" s="179"/>
      <c r="O40" s="179"/>
      <c r="P40" s="182"/>
      <c r="Q40" s="182"/>
      <c r="R40" s="182"/>
      <c r="S40" s="179"/>
      <c r="T40" s="179"/>
      <c r="U40" s="179"/>
      <c r="V40" s="183"/>
      <c r="W40" s="183"/>
      <c r="X40" s="179"/>
      <c r="Y40" s="182"/>
      <c r="Z40" s="179"/>
      <c r="AA40" s="179">
        <v>1</v>
      </c>
      <c r="AB40" s="179"/>
      <c r="AC40" s="179"/>
      <c r="AD40" s="179"/>
      <c r="AE40" s="184">
        <f t="shared" si="0"/>
        <v>1</v>
      </c>
      <c r="AF40" s="185">
        <v>1</v>
      </c>
      <c r="AG40" s="183">
        <v>34</v>
      </c>
    </row>
    <row r="41" spans="1:33" x14ac:dyDescent="0.25">
      <c r="A41" s="186" t="s">
        <v>218</v>
      </c>
      <c r="B41" s="187">
        <v>2008</v>
      </c>
      <c r="C41" s="186" t="s">
        <v>217</v>
      </c>
      <c r="D41" s="181"/>
      <c r="E41" s="181"/>
      <c r="F41" s="181"/>
      <c r="G41" s="181"/>
      <c r="H41" s="181"/>
      <c r="I41" s="181"/>
      <c r="J41" s="180"/>
      <c r="K41" s="180"/>
      <c r="L41" s="179"/>
      <c r="M41" s="179"/>
      <c r="N41" s="179"/>
      <c r="O41" s="179"/>
      <c r="P41" s="182"/>
      <c r="Q41" s="182"/>
      <c r="R41" s="182"/>
      <c r="S41" s="179"/>
      <c r="T41" s="179"/>
      <c r="U41" s="179">
        <v>1</v>
      </c>
      <c r="V41" s="183"/>
      <c r="W41" s="183"/>
      <c r="X41" s="179"/>
      <c r="Y41" s="182"/>
      <c r="Z41" s="179"/>
      <c r="AA41" s="179"/>
      <c r="AB41" s="179"/>
      <c r="AC41" s="179"/>
      <c r="AD41" s="179"/>
      <c r="AE41" s="184">
        <f t="shared" si="0"/>
        <v>1</v>
      </c>
      <c r="AF41" s="185">
        <v>1</v>
      </c>
      <c r="AG41" s="183">
        <v>36</v>
      </c>
    </row>
    <row r="42" spans="1:33" ht="18.75" x14ac:dyDescent="0.3">
      <c r="A42" s="189" t="s">
        <v>109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</row>
    <row r="43" spans="1:33" x14ac:dyDescent="0.25">
      <c r="A43" s="192" t="s">
        <v>128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</row>
  </sheetData>
  <autoFilter ref="A6:AF41">
    <sortState ref="A7:AF43">
      <sortCondition descending="1" ref="AF6:AF41"/>
    </sortState>
  </autoFilter>
  <mergeCells count="24">
    <mergeCell ref="AE4:AE5"/>
    <mergeCell ref="AF4:AF5"/>
    <mergeCell ref="AG4:AG5"/>
    <mergeCell ref="V4:W4"/>
    <mergeCell ref="X4:X5"/>
    <mergeCell ref="Y4:Y5"/>
    <mergeCell ref="Z4:AA4"/>
    <mergeCell ref="AB4:AB5"/>
    <mergeCell ref="AC4:AD4"/>
    <mergeCell ref="A4:A5"/>
    <mergeCell ref="B4:B5"/>
    <mergeCell ref="C4:C5"/>
    <mergeCell ref="H4:I4"/>
    <mergeCell ref="J4:K4"/>
    <mergeCell ref="G4:G5"/>
    <mergeCell ref="C1:T1"/>
    <mergeCell ref="C2:U2"/>
    <mergeCell ref="C3:T3"/>
    <mergeCell ref="U4:U5"/>
    <mergeCell ref="L4:M4"/>
    <mergeCell ref="N4:O4"/>
    <mergeCell ref="P4:R4"/>
    <mergeCell ref="S4:S5"/>
    <mergeCell ref="T4:T5"/>
  </mergeCells>
  <pageMargins left="0.7" right="0.7" top="0.75" bottom="0.75" header="0.3" footer="0.3"/>
  <pageSetup paperSize="9" scale="5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zoomScale="70" zoomScaleNormal="70" workbookViewId="0">
      <selection sqref="A1:AF46"/>
    </sheetView>
  </sheetViews>
  <sheetFormatPr defaultRowHeight="15" x14ac:dyDescent="0.25"/>
  <cols>
    <col min="1" max="1" width="21" customWidth="1"/>
    <col min="2" max="2" width="6" customWidth="1"/>
    <col min="3" max="3" width="18" customWidth="1"/>
    <col min="4" max="4" width="4.140625" hidden="1" customWidth="1"/>
    <col min="5" max="5" width="12.42578125" hidden="1" customWidth="1"/>
    <col min="6" max="6" width="0.140625" customWidth="1"/>
    <col min="7" max="11" width="5.7109375" customWidth="1"/>
    <col min="12" max="12" width="0.42578125" customWidth="1"/>
    <col min="13" max="13" width="7.7109375" customWidth="1"/>
    <col min="14" max="29" width="5.7109375" customWidth="1"/>
    <col min="30" max="32" width="4.7109375" customWidth="1"/>
  </cols>
  <sheetData>
    <row r="1" spans="1:33" ht="18.75" customHeight="1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</row>
    <row r="2" spans="1:33" ht="18.75" customHeight="1" x14ac:dyDescent="0.3">
      <c r="A2" s="193"/>
      <c r="B2" s="193"/>
      <c r="C2" s="355" t="s">
        <v>230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</row>
    <row r="3" spans="1:33" ht="18.75" x14ac:dyDescent="0.3">
      <c r="A3" s="195"/>
      <c r="B3" s="195"/>
      <c r="C3" s="356" t="s">
        <v>229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4"/>
    </row>
    <row r="4" spans="1:33" ht="53.25" customHeight="1" x14ac:dyDescent="0.25">
      <c r="A4" s="360" t="s">
        <v>3</v>
      </c>
      <c r="B4" s="360" t="s">
        <v>4</v>
      </c>
      <c r="C4" s="360" t="s">
        <v>6</v>
      </c>
      <c r="D4" s="196" t="s">
        <v>194</v>
      </c>
      <c r="E4" s="196" t="s">
        <v>195</v>
      </c>
      <c r="F4" s="196" t="s">
        <v>125</v>
      </c>
      <c r="G4" s="362" t="s">
        <v>207</v>
      </c>
      <c r="H4" s="361" t="s">
        <v>258</v>
      </c>
      <c r="I4" s="361"/>
      <c r="J4" s="358" t="s">
        <v>111</v>
      </c>
      <c r="K4" s="358"/>
      <c r="L4" s="358" t="s">
        <v>40</v>
      </c>
      <c r="M4" s="358"/>
      <c r="N4" s="358" t="s">
        <v>48</v>
      </c>
      <c r="O4" s="358"/>
      <c r="P4" s="359" t="s">
        <v>116</v>
      </c>
      <c r="Q4" s="359"/>
      <c r="R4" s="359"/>
      <c r="S4" s="357" t="s">
        <v>197</v>
      </c>
      <c r="T4" s="357" t="s">
        <v>51</v>
      </c>
      <c r="U4" s="357" t="s">
        <v>76</v>
      </c>
      <c r="V4" s="361" t="s">
        <v>257</v>
      </c>
      <c r="W4" s="361"/>
      <c r="X4" s="369" t="s">
        <v>126</v>
      </c>
      <c r="Y4" s="367" t="s">
        <v>115</v>
      </c>
      <c r="Z4" s="370" t="s">
        <v>54</v>
      </c>
      <c r="AA4" s="370"/>
      <c r="AB4" s="357" t="s">
        <v>41</v>
      </c>
      <c r="AC4" s="199" t="s">
        <v>113</v>
      </c>
      <c r="AD4" s="364" t="s">
        <v>42</v>
      </c>
      <c r="AE4" s="365" t="s">
        <v>45</v>
      </c>
      <c r="AF4" s="366" t="s">
        <v>9</v>
      </c>
    </row>
    <row r="5" spans="1:33" ht="89.25" x14ac:dyDescent="0.25">
      <c r="A5" s="360"/>
      <c r="B5" s="360"/>
      <c r="C5" s="360"/>
      <c r="D5" s="163" t="s">
        <v>7</v>
      </c>
      <c r="E5" s="163" t="s">
        <v>7</v>
      </c>
      <c r="F5" s="163" t="s">
        <v>7</v>
      </c>
      <c r="G5" s="363"/>
      <c r="H5" s="164" t="s">
        <v>43</v>
      </c>
      <c r="I5" s="165" t="s">
        <v>44</v>
      </c>
      <c r="J5" s="166" t="s">
        <v>43</v>
      </c>
      <c r="K5" s="167" t="s">
        <v>44</v>
      </c>
      <c r="L5" s="166" t="s">
        <v>43</v>
      </c>
      <c r="M5" s="167" t="s">
        <v>44</v>
      </c>
      <c r="N5" s="197" t="s">
        <v>44</v>
      </c>
      <c r="O5" s="166" t="s">
        <v>43</v>
      </c>
      <c r="P5" s="169" t="s">
        <v>117</v>
      </c>
      <c r="Q5" s="169" t="s">
        <v>118</v>
      </c>
      <c r="R5" s="169" t="s">
        <v>119</v>
      </c>
      <c r="S5" s="357"/>
      <c r="T5" s="357"/>
      <c r="U5" s="357"/>
      <c r="V5" s="164" t="s">
        <v>43</v>
      </c>
      <c r="W5" s="165" t="s">
        <v>44</v>
      </c>
      <c r="X5" s="369"/>
      <c r="Y5" s="367"/>
      <c r="Z5" s="201" t="s">
        <v>44</v>
      </c>
      <c r="AA5" s="202" t="s">
        <v>43</v>
      </c>
      <c r="AB5" s="357"/>
      <c r="AC5" s="166" t="s">
        <v>43</v>
      </c>
      <c r="AD5" s="364"/>
      <c r="AE5" s="365"/>
      <c r="AF5" s="366"/>
    </row>
    <row r="6" spans="1:33" ht="15.75" thickBot="1" x14ac:dyDescent="0.3">
      <c r="A6" s="203"/>
      <c r="B6" s="203"/>
      <c r="C6" s="203"/>
      <c r="D6" s="204"/>
      <c r="E6" s="204"/>
      <c r="F6" s="204"/>
      <c r="G6" s="204"/>
      <c r="H6" s="204"/>
      <c r="I6" s="204"/>
      <c r="J6" s="205"/>
      <c r="K6" s="205"/>
      <c r="L6" s="205"/>
      <c r="M6" s="205"/>
      <c r="N6" s="206"/>
      <c r="O6" s="207"/>
      <c r="P6" s="208"/>
      <c r="Q6" s="208"/>
      <c r="R6" s="208"/>
      <c r="S6" s="206"/>
      <c r="T6" s="207"/>
      <c r="U6" s="205"/>
      <c r="V6" s="204"/>
      <c r="W6" s="204"/>
      <c r="X6" s="209"/>
      <c r="Y6" s="210"/>
      <c r="Z6" s="209"/>
      <c r="AA6" s="209"/>
      <c r="AB6" s="205"/>
      <c r="AC6" s="205"/>
      <c r="AD6" s="211"/>
      <c r="AE6" s="212"/>
      <c r="AF6" s="204"/>
    </row>
    <row r="7" spans="1:33" x14ac:dyDescent="0.25">
      <c r="A7" s="221" t="s">
        <v>200</v>
      </c>
      <c r="B7" s="222">
        <v>2008</v>
      </c>
      <c r="C7" s="223" t="s">
        <v>201</v>
      </c>
      <c r="D7" s="224"/>
      <c r="E7" s="224"/>
      <c r="F7" s="224">
        <v>40</v>
      </c>
      <c r="G7" s="224">
        <f t="shared" ref="G7:G44" si="0">F7</f>
        <v>40</v>
      </c>
      <c r="H7" s="224">
        <v>32</v>
      </c>
      <c r="I7" s="224">
        <v>32</v>
      </c>
      <c r="J7" s="225">
        <v>10</v>
      </c>
      <c r="K7" s="225">
        <v>16</v>
      </c>
      <c r="L7" s="226"/>
      <c r="M7" s="226">
        <v>7</v>
      </c>
      <c r="N7" s="226">
        <v>16</v>
      </c>
      <c r="O7" s="226">
        <v>16</v>
      </c>
      <c r="P7" s="227"/>
      <c r="Q7" s="227"/>
      <c r="R7" s="227"/>
      <c r="S7" s="226">
        <v>16</v>
      </c>
      <c r="T7" s="226"/>
      <c r="U7" s="226"/>
      <c r="V7" s="228">
        <v>40</v>
      </c>
      <c r="W7" s="228">
        <v>20</v>
      </c>
      <c r="X7" s="229"/>
      <c r="Y7" s="227"/>
      <c r="Z7" s="229"/>
      <c r="AA7" s="229"/>
      <c r="AB7" s="226">
        <v>5</v>
      </c>
      <c r="AC7" s="226">
        <v>20</v>
      </c>
      <c r="AD7" s="230">
        <f t="shared" ref="AD7:AD44" si="1">SUM(G7:AC7)</f>
        <v>270</v>
      </c>
      <c r="AE7" s="231">
        <f>AC7+W7+V7+G7+H7+I7+S7</f>
        <v>200</v>
      </c>
      <c r="AF7" s="232">
        <v>1</v>
      </c>
    </row>
    <row r="8" spans="1:33" x14ac:dyDescent="0.25">
      <c r="A8" s="233" t="s">
        <v>169</v>
      </c>
      <c r="B8" s="187">
        <v>2008</v>
      </c>
      <c r="C8" s="186" t="s">
        <v>130</v>
      </c>
      <c r="D8" s="181"/>
      <c r="E8" s="181"/>
      <c r="F8" s="181"/>
      <c r="G8" s="181">
        <f t="shared" si="0"/>
        <v>0</v>
      </c>
      <c r="H8" s="181">
        <v>40</v>
      </c>
      <c r="I8" s="181">
        <v>40</v>
      </c>
      <c r="J8" s="180">
        <v>20</v>
      </c>
      <c r="K8" s="180">
        <v>20</v>
      </c>
      <c r="L8" s="179"/>
      <c r="M8" s="179">
        <v>20</v>
      </c>
      <c r="N8" s="179">
        <v>20</v>
      </c>
      <c r="O8" s="179">
        <v>20</v>
      </c>
      <c r="P8" s="182"/>
      <c r="Q8" s="182"/>
      <c r="R8" s="182"/>
      <c r="S8" s="179">
        <v>20</v>
      </c>
      <c r="T8" s="179">
        <v>16</v>
      </c>
      <c r="U8" s="179">
        <v>20</v>
      </c>
      <c r="V8" s="183">
        <v>26</v>
      </c>
      <c r="W8" s="183">
        <v>32</v>
      </c>
      <c r="X8" s="200"/>
      <c r="Y8" s="182"/>
      <c r="Z8" s="200"/>
      <c r="AA8" s="200"/>
      <c r="AB8" s="179">
        <v>20</v>
      </c>
      <c r="AC8" s="179"/>
      <c r="AD8" s="184">
        <f t="shared" si="1"/>
        <v>314</v>
      </c>
      <c r="AE8" s="185">
        <f>AB8+W8+V8+H8+I8+J8+K8</f>
        <v>198</v>
      </c>
      <c r="AF8" s="234">
        <v>2</v>
      </c>
    </row>
    <row r="9" spans="1:33" ht="15.75" thickBot="1" x14ac:dyDescent="0.3">
      <c r="A9" s="235" t="s">
        <v>245</v>
      </c>
      <c r="B9" s="161">
        <v>2009</v>
      </c>
      <c r="C9" s="160" t="s">
        <v>36</v>
      </c>
      <c r="D9" s="236"/>
      <c r="E9" s="236"/>
      <c r="F9" s="236">
        <v>20</v>
      </c>
      <c r="G9" s="236">
        <f t="shared" si="0"/>
        <v>20</v>
      </c>
      <c r="H9" s="236">
        <v>20</v>
      </c>
      <c r="I9" s="236">
        <v>20</v>
      </c>
      <c r="J9" s="237">
        <v>5</v>
      </c>
      <c r="K9" s="237">
        <v>13</v>
      </c>
      <c r="L9" s="238"/>
      <c r="M9" s="238">
        <v>16</v>
      </c>
      <c r="N9" s="238">
        <v>10</v>
      </c>
      <c r="O9" s="238">
        <v>7</v>
      </c>
      <c r="P9" s="239"/>
      <c r="Q9" s="239"/>
      <c r="R9" s="239"/>
      <c r="S9" s="238">
        <v>13</v>
      </c>
      <c r="T9" s="238">
        <v>20</v>
      </c>
      <c r="U9" s="238">
        <v>16</v>
      </c>
      <c r="V9" s="240">
        <v>32</v>
      </c>
      <c r="W9" s="240">
        <v>40</v>
      </c>
      <c r="X9" s="241"/>
      <c r="Y9" s="239"/>
      <c r="Z9" s="241"/>
      <c r="AA9" s="241"/>
      <c r="AB9" s="238">
        <v>16</v>
      </c>
      <c r="AC9" s="238">
        <v>13</v>
      </c>
      <c r="AD9" s="242">
        <f t="shared" si="1"/>
        <v>261</v>
      </c>
      <c r="AE9" s="243">
        <f>AC9+W9+V9+M9+I9+H9+G9</f>
        <v>161</v>
      </c>
      <c r="AF9" s="244">
        <v>3</v>
      </c>
    </row>
    <row r="10" spans="1:33" x14ac:dyDescent="0.25">
      <c r="A10" s="38" t="s">
        <v>244</v>
      </c>
      <c r="B10" s="37">
        <v>2009</v>
      </c>
      <c r="C10" s="38" t="s">
        <v>36</v>
      </c>
      <c r="D10" s="213"/>
      <c r="E10" s="213"/>
      <c r="F10" s="213"/>
      <c r="G10" s="213">
        <f t="shared" si="0"/>
        <v>0</v>
      </c>
      <c r="H10" s="213">
        <v>14</v>
      </c>
      <c r="I10" s="213">
        <v>6</v>
      </c>
      <c r="J10" s="214">
        <v>4</v>
      </c>
      <c r="K10" s="214">
        <v>10</v>
      </c>
      <c r="L10" s="215"/>
      <c r="M10" s="215">
        <v>13</v>
      </c>
      <c r="N10" s="215">
        <v>13</v>
      </c>
      <c r="O10" s="215">
        <v>5</v>
      </c>
      <c r="P10" s="216"/>
      <c r="Q10" s="216"/>
      <c r="R10" s="216"/>
      <c r="S10" s="215">
        <v>10</v>
      </c>
      <c r="T10" s="215">
        <v>13</v>
      </c>
      <c r="U10" s="215">
        <v>13</v>
      </c>
      <c r="V10" s="217">
        <v>14</v>
      </c>
      <c r="W10" s="217">
        <v>26</v>
      </c>
      <c r="X10" s="218"/>
      <c r="Y10" s="216"/>
      <c r="Z10" s="218"/>
      <c r="AA10" s="218"/>
      <c r="AB10" s="215">
        <v>10</v>
      </c>
      <c r="AC10" s="215">
        <v>16</v>
      </c>
      <c r="AD10" s="219">
        <f t="shared" si="1"/>
        <v>167</v>
      </c>
      <c r="AE10" s="220">
        <f>AC10+W10+V10+N10+M10+H10+U10</f>
        <v>109</v>
      </c>
      <c r="AF10" s="217">
        <v>4</v>
      </c>
    </row>
    <row r="11" spans="1:33" x14ac:dyDescent="0.25">
      <c r="A11" s="69" t="s">
        <v>240</v>
      </c>
      <c r="B11" s="70">
        <v>2009</v>
      </c>
      <c r="C11" s="69" t="s">
        <v>13</v>
      </c>
      <c r="D11" s="181"/>
      <c r="E11" s="181"/>
      <c r="F11" s="181"/>
      <c r="G11" s="181">
        <f t="shared" si="0"/>
        <v>0</v>
      </c>
      <c r="H11" s="181">
        <v>8</v>
      </c>
      <c r="I11" s="181">
        <v>26</v>
      </c>
      <c r="J11" s="180">
        <v>16</v>
      </c>
      <c r="K11" s="180">
        <v>5</v>
      </c>
      <c r="L11" s="179"/>
      <c r="M11" s="179">
        <v>10</v>
      </c>
      <c r="N11" s="179">
        <v>5</v>
      </c>
      <c r="O11" s="179">
        <v>13</v>
      </c>
      <c r="P11" s="182"/>
      <c r="Q11" s="182"/>
      <c r="R11" s="182"/>
      <c r="S11" s="179"/>
      <c r="T11" s="179"/>
      <c r="U11" s="179"/>
      <c r="V11" s="183"/>
      <c r="W11" s="183">
        <v>14</v>
      </c>
      <c r="X11" s="200"/>
      <c r="Y11" s="182"/>
      <c r="Z11" s="200"/>
      <c r="AA11" s="200"/>
      <c r="AB11" s="179">
        <v>13</v>
      </c>
      <c r="AC11" s="179">
        <v>10</v>
      </c>
      <c r="AD11" s="184">
        <f t="shared" si="1"/>
        <v>120</v>
      </c>
      <c r="AE11" s="185">
        <f>AC11+AB11+W11+O11+M11+J11+I11</f>
        <v>102</v>
      </c>
      <c r="AF11" s="183">
        <v>5</v>
      </c>
    </row>
    <row r="12" spans="1:33" x14ac:dyDescent="0.25">
      <c r="A12" s="186" t="s">
        <v>218</v>
      </c>
      <c r="B12" s="187">
        <v>2008</v>
      </c>
      <c r="C12" s="186" t="s">
        <v>217</v>
      </c>
      <c r="D12" s="181"/>
      <c r="E12" s="181"/>
      <c r="F12" s="181">
        <v>32</v>
      </c>
      <c r="G12" s="181">
        <f t="shared" si="0"/>
        <v>32</v>
      </c>
      <c r="H12" s="181">
        <v>10</v>
      </c>
      <c r="I12" s="181"/>
      <c r="J12" s="180">
        <v>14</v>
      </c>
      <c r="K12" s="180">
        <v>1</v>
      </c>
      <c r="L12" s="179"/>
      <c r="M12" s="179"/>
      <c r="N12" s="179"/>
      <c r="O12" s="179"/>
      <c r="P12" s="182"/>
      <c r="Q12" s="182"/>
      <c r="R12" s="182"/>
      <c r="S12" s="179"/>
      <c r="T12" s="179"/>
      <c r="U12" s="179"/>
      <c r="V12" s="183"/>
      <c r="W12" s="183"/>
      <c r="X12" s="200"/>
      <c r="Y12" s="182"/>
      <c r="Z12" s="200"/>
      <c r="AA12" s="200"/>
      <c r="AB12" s="179"/>
      <c r="AC12" s="179"/>
      <c r="AD12" s="184">
        <f t="shared" si="1"/>
        <v>57</v>
      </c>
      <c r="AE12" s="185">
        <v>57</v>
      </c>
      <c r="AF12" s="183">
        <v>6</v>
      </c>
    </row>
    <row r="13" spans="1:33" x14ac:dyDescent="0.25">
      <c r="A13" s="198" t="s">
        <v>249</v>
      </c>
      <c r="B13" s="198">
        <v>2009</v>
      </c>
      <c r="C13" s="198" t="s">
        <v>13</v>
      </c>
      <c r="D13" s="181"/>
      <c r="E13" s="181"/>
      <c r="F13" s="181"/>
      <c r="G13" s="181">
        <f t="shared" si="0"/>
        <v>0</v>
      </c>
      <c r="H13" s="181">
        <v>26</v>
      </c>
      <c r="I13" s="181"/>
      <c r="J13" s="180"/>
      <c r="K13" s="180"/>
      <c r="L13" s="179"/>
      <c r="M13" s="179"/>
      <c r="N13" s="179"/>
      <c r="O13" s="179">
        <v>10</v>
      </c>
      <c r="P13" s="182"/>
      <c r="Q13" s="182"/>
      <c r="R13" s="182"/>
      <c r="S13" s="179"/>
      <c r="T13" s="179"/>
      <c r="U13" s="179">
        <v>5</v>
      </c>
      <c r="V13" s="183"/>
      <c r="W13" s="183"/>
      <c r="X13" s="200"/>
      <c r="Y13" s="182"/>
      <c r="Z13" s="200"/>
      <c r="AA13" s="200"/>
      <c r="AB13" s="179"/>
      <c r="AC13" s="179">
        <v>7</v>
      </c>
      <c r="AD13" s="184">
        <f t="shared" si="1"/>
        <v>48</v>
      </c>
      <c r="AE13" s="185">
        <v>55</v>
      </c>
      <c r="AF13" s="183">
        <v>8</v>
      </c>
    </row>
    <row r="14" spans="1:33" x14ac:dyDescent="0.25">
      <c r="A14" s="180" t="s">
        <v>210</v>
      </c>
      <c r="B14" s="179">
        <v>2008</v>
      </c>
      <c r="C14" s="180" t="s">
        <v>58</v>
      </c>
      <c r="D14" s="181"/>
      <c r="E14" s="181"/>
      <c r="F14" s="181">
        <v>4</v>
      </c>
      <c r="G14" s="181">
        <f t="shared" si="0"/>
        <v>4</v>
      </c>
      <c r="H14" s="181"/>
      <c r="I14" s="181"/>
      <c r="J14" s="180"/>
      <c r="K14" s="180"/>
      <c r="L14" s="179"/>
      <c r="M14" s="179"/>
      <c r="N14" s="179"/>
      <c r="O14" s="179"/>
      <c r="P14" s="182"/>
      <c r="Q14" s="182"/>
      <c r="R14" s="182"/>
      <c r="S14" s="179">
        <v>3</v>
      </c>
      <c r="T14" s="179">
        <v>7</v>
      </c>
      <c r="U14" s="179">
        <v>4</v>
      </c>
      <c r="V14" s="183">
        <v>20</v>
      </c>
      <c r="W14" s="183">
        <v>2</v>
      </c>
      <c r="X14" s="200"/>
      <c r="Y14" s="182"/>
      <c r="Z14" s="200"/>
      <c r="AA14" s="200"/>
      <c r="AB14" s="179">
        <v>4</v>
      </c>
      <c r="AC14" s="179">
        <v>5</v>
      </c>
      <c r="AD14" s="184">
        <f t="shared" si="1"/>
        <v>49</v>
      </c>
      <c r="AE14" s="185">
        <v>52</v>
      </c>
      <c r="AF14" s="183">
        <v>9</v>
      </c>
    </row>
    <row r="15" spans="1:33" x14ac:dyDescent="0.25">
      <c r="A15" s="198" t="s">
        <v>246</v>
      </c>
      <c r="B15" s="198">
        <v>2008</v>
      </c>
      <c r="C15" s="198" t="s">
        <v>58</v>
      </c>
      <c r="D15" s="181"/>
      <c r="E15" s="181"/>
      <c r="F15" s="181"/>
      <c r="G15" s="181">
        <f t="shared" si="0"/>
        <v>0</v>
      </c>
      <c r="H15" s="181"/>
      <c r="I15" s="181">
        <v>8</v>
      </c>
      <c r="J15" s="180"/>
      <c r="K15" s="180">
        <v>2</v>
      </c>
      <c r="L15" s="179"/>
      <c r="M15" s="179">
        <v>5</v>
      </c>
      <c r="N15" s="179"/>
      <c r="O15" s="179"/>
      <c r="P15" s="182"/>
      <c r="Q15" s="182"/>
      <c r="R15" s="182"/>
      <c r="S15" s="179">
        <v>7</v>
      </c>
      <c r="T15" s="179">
        <v>10</v>
      </c>
      <c r="U15" s="179">
        <v>1</v>
      </c>
      <c r="V15" s="183">
        <v>8</v>
      </c>
      <c r="W15" s="183">
        <v>10</v>
      </c>
      <c r="X15" s="200"/>
      <c r="Y15" s="182"/>
      <c r="Z15" s="200"/>
      <c r="AA15" s="200"/>
      <c r="AB15" s="179"/>
      <c r="AC15" s="179">
        <v>4</v>
      </c>
      <c r="AD15" s="184">
        <f t="shared" si="1"/>
        <v>55</v>
      </c>
      <c r="AE15" s="185">
        <f>AC15+W15+T15+M15+I15+V15+S15</f>
        <v>52</v>
      </c>
      <c r="AF15" s="183">
        <v>9</v>
      </c>
    </row>
    <row r="16" spans="1:33" x14ac:dyDescent="0.25">
      <c r="A16" s="186" t="s">
        <v>224</v>
      </c>
      <c r="B16" s="187">
        <v>2008</v>
      </c>
      <c r="C16" s="186" t="s">
        <v>36</v>
      </c>
      <c r="D16" s="181"/>
      <c r="E16" s="181"/>
      <c r="F16" s="181">
        <v>8</v>
      </c>
      <c r="G16" s="181">
        <f t="shared" si="0"/>
        <v>8</v>
      </c>
      <c r="H16" s="181"/>
      <c r="I16" s="181">
        <v>14</v>
      </c>
      <c r="J16" s="180"/>
      <c r="K16" s="180"/>
      <c r="L16" s="179"/>
      <c r="M16" s="179">
        <v>4</v>
      </c>
      <c r="N16" s="179"/>
      <c r="O16" s="179"/>
      <c r="P16" s="182"/>
      <c r="Q16" s="182"/>
      <c r="R16" s="182"/>
      <c r="S16" s="179">
        <v>5</v>
      </c>
      <c r="T16" s="179">
        <v>5</v>
      </c>
      <c r="U16" s="179">
        <v>2</v>
      </c>
      <c r="V16" s="183">
        <v>6</v>
      </c>
      <c r="W16" s="183">
        <v>6</v>
      </c>
      <c r="X16" s="200"/>
      <c r="Y16" s="182"/>
      <c r="Z16" s="200"/>
      <c r="AA16" s="200"/>
      <c r="AB16" s="179">
        <v>1</v>
      </c>
      <c r="AC16" s="179">
        <v>2</v>
      </c>
      <c r="AD16" s="184">
        <f t="shared" si="1"/>
        <v>53</v>
      </c>
      <c r="AE16" s="185">
        <v>48</v>
      </c>
      <c r="AF16" s="183">
        <v>10</v>
      </c>
    </row>
    <row r="17" spans="1:32" x14ac:dyDescent="0.25">
      <c r="A17" s="180" t="s">
        <v>251</v>
      </c>
      <c r="B17" s="179">
        <v>2009</v>
      </c>
      <c r="C17" s="186" t="s">
        <v>36</v>
      </c>
      <c r="D17" s="181"/>
      <c r="E17" s="181"/>
      <c r="F17" s="181"/>
      <c r="G17" s="181">
        <f t="shared" si="0"/>
        <v>0</v>
      </c>
      <c r="H17" s="181"/>
      <c r="I17" s="181"/>
      <c r="J17" s="180"/>
      <c r="K17" s="180"/>
      <c r="L17" s="179"/>
      <c r="M17" s="179">
        <v>2</v>
      </c>
      <c r="N17" s="179"/>
      <c r="O17" s="179"/>
      <c r="P17" s="182"/>
      <c r="Q17" s="182"/>
      <c r="R17" s="182"/>
      <c r="S17" s="179">
        <v>4</v>
      </c>
      <c r="T17" s="179">
        <v>4</v>
      </c>
      <c r="U17" s="179">
        <v>3</v>
      </c>
      <c r="V17" s="183">
        <v>10</v>
      </c>
      <c r="W17" s="183">
        <v>8</v>
      </c>
      <c r="X17" s="200"/>
      <c r="Y17" s="182"/>
      <c r="Z17" s="200"/>
      <c r="AA17" s="200"/>
      <c r="AB17" s="179">
        <v>7</v>
      </c>
      <c r="AC17" s="179">
        <v>3</v>
      </c>
      <c r="AD17" s="184">
        <f t="shared" si="1"/>
        <v>41</v>
      </c>
      <c r="AE17" s="185">
        <v>42</v>
      </c>
      <c r="AF17" s="183">
        <v>11</v>
      </c>
    </row>
    <row r="18" spans="1:32" x14ac:dyDescent="0.25">
      <c r="A18" s="69" t="s">
        <v>239</v>
      </c>
      <c r="B18" s="70">
        <v>2009</v>
      </c>
      <c r="C18" s="69" t="s">
        <v>178</v>
      </c>
      <c r="D18" s="181"/>
      <c r="E18" s="181"/>
      <c r="F18" s="181">
        <v>10</v>
      </c>
      <c r="G18" s="181">
        <f t="shared" si="0"/>
        <v>10</v>
      </c>
      <c r="H18" s="181">
        <v>4</v>
      </c>
      <c r="I18" s="181">
        <v>10</v>
      </c>
      <c r="J18" s="180"/>
      <c r="K18" s="180">
        <v>7</v>
      </c>
      <c r="L18" s="179"/>
      <c r="M18" s="179"/>
      <c r="N18" s="179">
        <v>4</v>
      </c>
      <c r="O18" s="179"/>
      <c r="P18" s="182"/>
      <c r="Q18" s="182"/>
      <c r="R18" s="182"/>
      <c r="S18" s="179"/>
      <c r="T18" s="179"/>
      <c r="U18" s="179"/>
      <c r="V18" s="183"/>
      <c r="W18" s="183"/>
      <c r="X18" s="200"/>
      <c r="Y18" s="182"/>
      <c r="Z18" s="200"/>
      <c r="AA18" s="200"/>
      <c r="AB18" s="179"/>
      <c r="AC18" s="179"/>
      <c r="AD18" s="184">
        <f t="shared" si="1"/>
        <v>35</v>
      </c>
      <c r="AE18" s="185">
        <v>35</v>
      </c>
      <c r="AF18" s="183">
        <v>12</v>
      </c>
    </row>
    <row r="19" spans="1:32" x14ac:dyDescent="0.25">
      <c r="A19" s="17" t="s">
        <v>234</v>
      </c>
      <c r="B19" s="18">
        <v>2009</v>
      </c>
      <c r="C19" s="17" t="s">
        <v>217</v>
      </c>
      <c r="D19" s="181"/>
      <c r="E19" s="181"/>
      <c r="F19" s="181">
        <v>26</v>
      </c>
      <c r="G19" s="181">
        <f t="shared" si="0"/>
        <v>26</v>
      </c>
      <c r="H19" s="181"/>
      <c r="I19" s="181"/>
      <c r="J19" s="180"/>
      <c r="K19" s="180"/>
      <c r="L19" s="179"/>
      <c r="M19" s="179"/>
      <c r="N19" s="179"/>
      <c r="O19" s="179">
        <v>2</v>
      </c>
      <c r="P19" s="182"/>
      <c r="Q19" s="182"/>
      <c r="R19" s="182"/>
      <c r="S19" s="179"/>
      <c r="T19" s="179"/>
      <c r="U19" s="179"/>
      <c r="V19" s="183"/>
      <c r="W19" s="183"/>
      <c r="X19" s="200"/>
      <c r="Y19" s="182"/>
      <c r="Z19" s="200"/>
      <c r="AA19" s="200"/>
      <c r="AB19" s="179"/>
      <c r="AC19" s="179"/>
      <c r="AD19" s="184">
        <f t="shared" si="1"/>
        <v>28</v>
      </c>
      <c r="AE19" s="185">
        <v>28</v>
      </c>
      <c r="AF19" s="183">
        <v>13</v>
      </c>
    </row>
    <row r="20" spans="1:32" x14ac:dyDescent="0.25">
      <c r="A20" s="186" t="s">
        <v>228</v>
      </c>
      <c r="B20" s="187">
        <v>2009</v>
      </c>
      <c r="C20" s="186" t="s">
        <v>217</v>
      </c>
      <c r="D20" s="181"/>
      <c r="E20" s="181"/>
      <c r="F20" s="181">
        <v>14</v>
      </c>
      <c r="G20" s="181">
        <f t="shared" si="0"/>
        <v>14</v>
      </c>
      <c r="H20" s="181">
        <v>6</v>
      </c>
      <c r="I20" s="181"/>
      <c r="J20" s="180">
        <v>1</v>
      </c>
      <c r="K20" s="180"/>
      <c r="L20" s="179"/>
      <c r="M20" s="179"/>
      <c r="N20" s="179"/>
      <c r="O20" s="179"/>
      <c r="P20" s="182"/>
      <c r="Q20" s="182"/>
      <c r="R20" s="182"/>
      <c r="S20" s="179"/>
      <c r="T20" s="179"/>
      <c r="U20" s="179">
        <v>7</v>
      </c>
      <c r="V20" s="183"/>
      <c r="W20" s="183"/>
      <c r="X20" s="200"/>
      <c r="Y20" s="182"/>
      <c r="Z20" s="200"/>
      <c r="AA20" s="200"/>
      <c r="AB20" s="179"/>
      <c r="AC20" s="179"/>
      <c r="AD20" s="184">
        <f t="shared" si="1"/>
        <v>28</v>
      </c>
      <c r="AE20" s="185">
        <v>28</v>
      </c>
      <c r="AF20" s="183">
        <v>13</v>
      </c>
    </row>
    <row r="21" spans="1:32" x14ac:dyDescent="0.25">
      <c r="A21" s="198" t="s">
        <v>247</v>
      </c>
      <c r="B21" s="198">
        <v>2008</v>
      </c>
      <c r="C21" s="198" t="s">
        <v>58</v>
      </c>
      <c r="D21" s="181"/>
      <c r="E21" s="181"/>
      <c r="F21" s="181"/>
      <c r="G21" s="181">
        <f t="shared" si="0"/>
        <v>0</v>
      </c>
      <c r="H21" s="181"/>
      <c r="I21" s="181"/>
      <c r="J21" s="180">
        <v>26</v>
      </c>
      <c r="K21" s="180"/>
      <c r="L21" s="179"/>
      <c r="M21" s="179"/>
      <c r="N21" s="179"/>
      <c r="O21" s="179"/>
      <c r="P21" s="182"/>
      <c r="Q21" s="182"/>
      <c r="R21" s="182"/>
      <c r="S21" s="179"/>
      <c r="T21" s="179"/>
      <c r="U21" s="179"/>
      <c r="V21" s="183"/>
      <c r="W21" s="183"/>
      <c r="X21" s="200"/>
      <c r="Y21" s="182"/>
      <c r="Z21" s="200"/>
      <c r="AA21" s="200"/>
      <c r="AB21" s="179"/>
      <c r="AC21" s="179"/>
      <c r="AD21" s="184">
        <f t="shared" si="1"/>
        <v>26</v>
      </c>
      <c r="AE21" s="185">
        <v>26</v>
      </c>
      <c r="AF21" s="183">
        <v>15</v>
      </c>
    </row>
    <row r="22" spans="1:32" x14ac:dyDescent="0.25">
      <c r="A22" s="69" t="s">
        <v>223</v>
      </c>
      <c r="B22" s="70">
        <v>2008</v>
      </c>
      <c r="C22" s="69" t="s">
        <v>178</v>
      </c>
      <c r="D22" s="181"/>
      <c r="E22" s="181"/>
      <c r="F22" s="181">
        <v>6</v>
      </c>
      <c r="G22" s="181">
        <f t="shared" si="0"/>
        <v>6</v>
      </c>
      <c r="H22" s="181"/>
      <c r="I22" s="181">
        <v>4</v>
      </c>
      <c r="J22" s="180"/>
      <c r="K22" s="180"/>
      <c r="L22" s="179"/>
      <c r="M22" s="179"/>
      <c r="N22" s="179">
        <v>3</v>
      </c>
      <c r="O22" s="179"/>
      <c r="P22" s="182"/>
      <c r="Q22" s="182"/>
      <c r="R22" s="182"/>
      <c r="S22" s="179"/>
      <c r="T22" s="179"/>
      <c r="U22" s="179"/>
      <c r="V22" s="183"/>
      <c r="W22" s="183"/>
      <c r="X22" s="200"/>
      <c r="Y22" s="182"/>
      <c r="Z22" s="200"/>
      <c r="AA22" s="200"/>
      <c r="AB22" s="179"/>
      <c r="AC22" s="179"/>
      <c r="AD22" s="184">
        <f t="shared" si="1"/>
        <v>13</v>
      </c>
      <c r="AE22" s="185">
        <v>13</v>
      </c>
      <c r="AF22" s="183">
        <v>16</v>
      </c>
    </row>
    <row r="23" spans="1:32" x14ac:dyDescent="0.25">
      <c r="A23" s="186" t="s">
        <v>216</v>
      </c>
      <c r="B23" s="187">
        <v>2008</v>
      </c>
      <c r="C23" s="186" t="s">
        <v>217</v>
      </c>
      <c r="D23" s="181"/>
      <c r="E23" s="181"/>
      <c r="F23" s="181"/>
      <c r="G23" s="181">
        <f t="shared" si="0"/>
        <v>0</v>
      </c>
      <c r="H23" s="181"/>
      <c r="I23" s="181"/>
      <c r="J23" s="180"/>
      <c r="K23" s="180"/>
      <c r="L23" s="179"/>
      <c r="M23" s="179"/>
      <c r="N23" s="179"/>
      <c r="O23" s="179">
        <v>3</v>
      </c>
      <c r="P23" s="182"/>
      <c r="Q23" s="182"/>
      <c r="R23" s="182"/>
      <c r="S23" s="179"/>
      <c r="T23" s="179"/>
      <c r="U23" s="179">
        <v>10</v>
      </c>
      <c r="V23" s="183"/>
      <c r="W23" s="183"/>
      <c r="X23" s="200"/>
      <c r="Y23" s="182"/>
      <c r="Z23" s="200"/>
      <c r="AA23" s="200"/>
      <c r="AB23" s="179"/>
      <c r="AC23" s="179"/>
      <c r="AD23" s="184">
        <f t="shared" si="1"/>
        <v>13</v>
      </c>
      <c r="AE23" s="185">
        <v>13</v>
      </c>
      <c r="AF23" s="183">
        <v>16</v>
      </c>
    </row>
    <row r="24" spans="1:32" x14ac:dyDescent="0.25">
      <c r="A24" s="186" t="s">
        <v>225</v>
      </c>
      <c r="B24" s="187">
        <v>2008</v>
      </c>
      <c r="C24" s="186" t="s">
        <v>226</v>
      </c>
      <c r="D24" s="181"/>
      <c r="E24" s="181"/>
      <c r="F24" s="181"/>
      <c r="G24" s="181">
        <f t="shared" si="0"/>
        <v>0</v>
      </c>
      <c r="H24" s="181"/>
      <c r="I24" s="181"/>
      <c r="J24" s="180"/>
      <c r="K24" s="180"/>
      <c r="L24" s="179"/>
      <c r="M24" s="179"/>
      <c r="N24" s="179">
        <v>7</v>
      </c>
      <c r="O24" s="179">
        <v>4</v>
      </c>
      <c r="P24" s="182"/>
      <c r="Q24" s="182"/>
      <c r="R24" s="182"/>
      <c r="S24" s="179"/>
      <c r="T24" s="179"/>
      <c r="U24" s="179"/>
      <c r="V24" s="183"/>
      <c r="W24" s="183"/>
      <c r="X24" s="200"/>
      <c r="Y24" s="182"/>
      <c r="Z24" s="200"/>
      <c r="AA24" s="200"/>
      <c r="AB24" s="179"/>
      <c r="AC24" s="179"/>
      <c r="AD24" s="184">
        <f t="shared" si="1"/>
        <v>11</v>
      </c>
      <c r="AE24" s="185">
        <v>11</v>
      </c>
      <c r="AF24" s="183">
        <v>18</v>
      </c>
    </row>
    <row r="25" spans="1:32" x14ac:dyDescent="0.25">
      <c r="A25" s="69" t="s">
        <v>243</v>
      </c>
      <c r="B25" s="70">
        <v>2009</v>
      </c>
      <c r="C25" s="69" t="s">
        <v>178</v>
      </c>
      <c r="D25" s="181"/>
      <c r="E25" s="181"/>
      <c r="F25" s="181"/>
      <c r="G25" s="181">
        <f t="shared" si="0"/>
        <v>0</v>
      </c>
      <c r="H25" s="181"/>
      <c r="I25" s="181"/>
      <c r="J25" s="180">
        <v>3</v>
      </c>
      <c r="K25" s="180">
        <v>4</v>
      </c>
      <c r="L25" s="179"/>
      <c r="M25" s="179"/>
      <c r="N25" s="179">
        <v>2</v>
      </c>
      <c r="O25" s="179"/>
      <c r="P25" s="182"/>
      <c r="Q25" s="182"/>
      <c r="R25" s="182"/>
      <c r="S25" s="179"/>
      <c r="T25" s="179"/>
      <c r="U25" s="179"/>
      <c r="V25" s="183"/>
      <c r="W25" s="183"/>
      <c r="X25" s="200"/>
      <c r="Y25" s="182"/>
      <c r="Z25" s="200"/>
      <c r="AA25" s="200"/>
      <c r="AB25" s="179"/>
      <c r="AC25" s="179"/>
      <c r="AD25" s="184">
        <f t="shared" si="1"/>
        <v>9</v>
      </c>
      <c r="AE25" s="185">
        <v>9</v>
      </c>
      <c r="AF25" s="183">
        <v>19</v>
      </c>
    </row>
    <row r="26" spans="1:32" x14ac:dyDescent="0.25">
      <c r="A26" s="180" t="s">
        <v>254</v>
      </c>
      <c r="B26" s="179">
        <v>2008</v>
      </c>
      <c r="C26" s="180" t="s">
        <v>201</v>
      </c>
      <c r="D26" s="181"/>
      <c r="E26" s="181"/>
      <c r="F26" s="181"/>
      <c r="G26" s="181">
        <f t="shared" si="0"/>
        <v>0</v>
      </c>
      <c r="H26" s="181"/>
      <c r="I26" s="181"/>
      <c r="J26" s="180"/>
      <c r="K26" s="180"/>
      <c r="L26" s="179"/>
      <c r="M26" s="179"/>
      <c r="N26" s="179"/>
      <c r="O26" s="179"/>
      <c r="P26" s="182"/>
      <c r="Q26" s="182"/>
      <c r="R26" s="182"/>
      <c r="S26" s="179"/>
      <c r="T26" s="179"/>
      <c r="U26" s="179"/>
      <c r="V26" s="183">
        <v>2</v>
      </c>
      <c r="W26" s="183">
        <v>4</v>
      </c>
      <c r="X26" s="200"/>
      <c r="Y26" s="182"/>
      <c r="Z26" s="200"/>
      <c r="AA26" s="200"/>
      <c r="AB26" s="179"/>
      <c r="AC26" s="179"/>
      <c r="AD26" s="184">
        <f t="shared" si="1"/>
        <v>6</v>
      </c>
      <c r="AE26" s="185">
        <v>6</v>
      </c>
      <c r="AF26" s="183">
        <v>20</v>
      </c>
    </row>
    <row r="27" spans="1:32" x14ac:dyDescent="0.25">
      <c r="A27" s="17" t="s">
        <v>255</v>
      </c>
      <c r="B27" s="18">
        <v>2008</v>
      </c>
      <c r="C27" s="17" t="s">
        <v>58</v>
      </c>
      <c r="D27" s="181"/>
      <c r="E27" s="181"/>
      <c r="F27" s="181"/>
      <c r="G27" s="181">
        <f t="shared" si="0"/>
        <v>0</v>
      </c>
      <c r="H27" s="181"/>
      <c r="I27" s="181"/>
      <c r="J27" s="180"/>
      <c r="K27" s="180"/>
      <c r="L27" s="179"/>
      <c r="M27" s="179"/>
      <c r="N27" s="179"/>
      <c r="O27" s="179"/>
      <c r="P27" s="182"/>
      <c r="Q27" s="182"/>
      <c r="R27" s="182"/>
      <c r="S27" s="179"/>
      <c r="T27" s="179">
        <v>2</v>
      </c>
      <c r="U27" s="179"/>
      <c r="V27" s="183">
        <v>4</v>
      </c>
      <c r="W27" s="183"/>
      <c r="X27" s="200"/>
      <c r="Y27" s="182"/>
      <c r="Z27" s="200"/>
      <c r="AA27" s="200"/>
      <c r="AB27" s="179"/>
      <c r="AC27" s="179"/>
      <c r="AD27" s="184">
        <f t="shared" si="1"/>
        <v>6</v>
      </c>
      <c r="AE27" s="185">
        <v>6</v>
      </c>
      <c r="AF27" s="183">
        <v>20</v>
      </c>
    </row>
    <row r="28" spans="1:32" x14ac:dyDescent="0.25">
      <c r="A28" s="198" t="s">
        <v>250</v>
      </c>
      <c r="B28" s="198">
        <v>2009</v>
      </c>
      <c r="C28" s="198" t="s">
        <v>58</v>
      </c>
      <c r="D28" s="181"/>
      <c r="E28" s="181"/>
      <c r="F28" s="181"/>
      <c r="G28" s="181">
        <f t="shared" si="0"/>
        <v>0</v>
      </c>
      <c r="H28" s="181"/>
      <c r="I28" s="181"/>
      <c r="J28" s="180"/>
      <c r="K28" s="180"/>
      <c r="L28" s="179"/>
      <c r="M28" s="179">
        <v>3</v>
      </c>
      <c r="N28" s="179"/>
      <c r="O28" s="179"/>
      <c r="P28" s="182"/>
      <c r="Q28" s="182"/>
      <c r="R28" s="182"/>
      <c r="S28" s="179"/>
      <c r="T28" s="179">
        <v>3</v>
      </c>
      <c r="U28" s="179"/>
      <c r="V28" s="183"/>
      <c r="W28" s="183"/>
      <c r="X28" s="200"/>
      <c r="Y28" s="182"/>
      <c r="Z28" s="200"/>
      <c r="AA28" s="200"/>
      <c r="AB28" s="179"/>
      <c r="AC28" s="179"/>
      <c r="AD28" s="184">
        <f t="shared" si="1"/>
        <v>6</v>
      </c>
      <c r="AE28" s="185">
        <v>6</v>
      </c>
      <c r="AF28" s="183">
        <v>20</v>
      </c>
    </row>
    <row r="29" spans="1:32" x14ac:dyDescent="0.25">
      <c r="A29" s="69" t="s">
        <v>238</v>
      </c>
      <c r="B29" s="70">
        <v>2009</v>
      </c>
      <c r="C29" s="69" t="s">
        <v>13</v>
      </c>
      <c r="D29" s="181"/>
      <c r="E29" s="181"/>
      <c r="F29" s="181"/>
      <c r="G29" s="181">
        <f t="shared" si="0"/>
        <v>0</v>
      </c>
      <c r="H29" s="181"/>
      <c r="I29" s="181"/>
      <c r="J29" s="180">
        <v>2</v>
      </c>
      <c r="K29" s="180">
        <v>3</v>
      </c>
      <c r="L29" s="179"/>
      <c r="M29" s="179"/>
      <c r="N29" s="179"/>
      <c r="O29" s="179"/>
      <c r="P29" s="182"/>
      <c r="Q29" s="182"/>
      <c r="R29" s="182"/>
      <c r="S29" s="179"/>
      <c r="T29" s="179"/>
      <c r="U29" s="179"/>
      <c r="V29" s="183"/>
      <c r="W29" s="183"/>
      <c r="X29" s="200"/>
      <c r="Y29" s="182"/>
      <c r="Z29" s="200"/>
      <c r="AA29" s="200"/>
      <c r="AB29" s="179"/>
      <c r="AC29" s="179"/>
      <c r="AD29" s="184">
        <f t="shared" si="1"/>
        <v>5</v>
      </c>
      <c r="AE29" s="185">
        <v>5</v>
      </c>
      <c r="AF29" s="183">
        <v>23</v>
      </c>
    </row>
    <row r="30" spans="1:32" x14ac:dyDescent="0.25">
      <c r="A30" s="198" t="s">
        <v>248</v>
      </c>
      <c r="B30" s="198">
        <v>2008</v>
      </c>
      <c r="C30" s="198" t="s">
        <v>134</v>
      </c>
      <c r="D30" s="181"/>
      <c r="E30" s="181"/>
      <c r="F30" s="181"/>
      <c r="G30" s="181">
        <f t="shared" si="0"/>
        <v>0</v>
      </c>
      <c r="H30" s="181">
        <v>2</v>
      </c>
      <c r="I30" s="181">
        <v>2</v>
      </c>
      <c r="J30" s="180"/>
      <c r="K30" s="180"/>
      <c r="L30" s="179"/>
      <c r="M30" s="179"/>
      <c r="N30" s="179"/>
      <c r="O30" s="179"/>
      <c r="P30" s="182"/>
      <c r="Q30" s="182"/>
      <c r="R30" s="182"/>
      <c r="S30" s="179"/>
      <c r="T30" s="179"/>
      <c r="U30" s="179"/>
      <c r="V30" s="183"/>
      <c r="W30" s="183"/>
      <c r="X30" s="200"/>
      <c r="Y30" s="182"/>
      <c r="Z30" s="200"/>
      <c r="AA30" s="200"/>
      <c r="AB30" s="179"/>
      <c r="AC30" s="179"/>
      <c r="AD30" s="184">
        <f t="shared" si="1"/>
        <v>4</v>
      </c>
      <c r="AE30" s="185">
        <v>4</v>
      </c>
      <c r="AF30" s="183">
        <v>24</v>
      </c>
    </row>
    <row r="31" spans="1:32" x14ac:dyDescent="0.25">
      <c r="A31" s="69" t="s">
        <v>256</v>
      </c>
      <c r="B31" s="70">
        <v>2009</v>
      </c>
      <c r="C31" s="69" t="s">
        <v>58</v>
      </c>
      <c r="D31" s="181"/>
      <c r="E31" s="181"/>
      <c r="F31" s="181"/>
      <c r="G31" s="181">
        <f t="shared" si="0"/>
        <v>0</v>
      </c>
      <c r="H31" s="181"/>
      <c r="I31" s="181"/>
      <c r="J31" s="180"/>
      <c r="K31" s="180"/>
      <c r="L31" s="179"/>
      <c r="M31" s="179"/>
      <c r="N31" s="179"/>
      <c r="O31" s="179"/>
      <c r="P31" s="182"/>
      <c r="Q31" s="182"/>
      <c r="R31" s="182"/>
      <c r="S31" s="179"/>
      <c r="T31" s="179"/>
      <c r="U31" s="179"/>
      <c r="V31" s="183"/>
      <c r="W31" s="183"/>
      <c r="X31" s="200"/>
      <c r="Y31" s="182"/>
      <c r="Z31" s="200"/>
      <c r="AA31" s="200"/>
      <c r="AB31" s="179"/>
      <c r="AC31" s="179">
        <v>1</v>
      </c>
      <c r="AD31" s="184">
        <f t="shared" si="1"/>
        <v>1</v>
      </c>
      <c r="AE31" s="185">
        <v>2</v>
      </c>
      <c r="AF31" s="183">
        <v>29</v>
      </c>
    </row>
    <row r="32" spans="1:32" x14ac:dyDescent="0.25">
      <c r="A32" s="198" t="s">
        <v>183</v>
      </c>
      <c r="B32" s="198">
        <v>2009</v>
      </c>
      <c r="C32" s="198" t="s">
        <v>58</v>
      </c>
      <c r="D32" s="181"/>
      <c r="E32" s="181"/>
      <c r="F32" s="181">
        <v>2</v>
      </c>
      <c r="G32" s="181">
        <f t="shared" si="0"/>
        <v>2</v>
      </c>
      <c r="H32" s="181"/>
      <c r="I32" s="181"/>
      <c r="J32" s="180"/>
      <c r="K32" s="180"/>
      <c r="L32" s="179"/>
      <c r="M32" s="179"/>
      <c r="N32" s="179"/>
      <c r="O32" s="179"/>
      <c r="P32" s="182"/>
      <c r="Q32" s="182"/>
      <c r="R32" s="182"/>
      <c r="S32" s="179"/>
      <c r="T32" s="179"/>
      <c r="U32" s="179"/>
      <c r="V32" s="183"/>
      <c r="W32" s="183"/>
      <c r="X32" s="200"/>
      <c r="Y32" s="182"/>
      <c r="Z32" s="200"/>
      <c r="AA32" s="200"/>
      <c r="AB32" s="179"/>
      <c r="AC32" s="179"/>
      <c r="AD32" s="184">
        <f t="shared" si="1"/>
        <v>2</v>
      </c>
      <c r="AE32" s="185">
        <v>2</v>
      </c>
      <c r="AF32" s="183">
        <v>29</v>
      </c>
    </row>
    <row r="33" spans="1:32" x14ac:dyDescent="0.25">
      <c r="A33" s="69" t="s">
        <v>252</v>
      </c>
      <c r="B33" s="70">
        <v>2010</v>
      </c>
      <c r="C33" s="69" t="s">
        <v>58</v>
      </c>
      <c r="D33" s="181"/>
      <c r="E33" s="181"/>
      <c r="F33" s="181"/>
      <c r="G33" s="181">
        <f t="shared" si="0"/>
        <v>0</v>
      </c>
      <c r="H33" s="181"/>
      <c r="I33" s="181"/>
      <c r="J33" s="180"/>
      <c r="K33" s="180"/>
      <c r="L33" s="179"/>
      <c r="M33" s="179"/>
      <c r="N33" s="179">
        <v>1</v>
      </c>
      <c r="O33" s="179">
        <v>1</v>
      </c>
      <c r="P33" s="182"/>
      <c r="Q33" s="182"/>
      <c r="R33" s="182"/>
      <c r="S33" s="179"/>
      <c r="T33" s="179"/>
      <c r="U33" s="179"/>
      <c r="V33" s="183"/>
      <c r="W33" s="183"/>
      <c r="X33" s="200"/>
      <c r="Y33" s="182"/>
      <c r="Z33" s="200"/>
      <c r="AA33" s="200"/>
      <c r="AB33" s="179"/>
      <c r="AC33" s="179"/>
      <c r="AD33" s="184">
        <f t="shared" si="1"/>
        <v>2</v>
      </c>
      <c r="AE33" s="185">
        <v>2</v>
      </c>
      <c r="AF33" s="183">
        <v>29</v>
      </c>
    </row>
    <row r="34" spans="1:32" x14ac:dyDescent="0.25">
      <c r="A34" s="69" t="s">
        <v>204</v>
      </c>
      <c r="B34" s="70">
        <v>2008</v>
      </c>
      <c r="C34" s="69" t="s">
        <v>205</v>
      </c>
      <c r="D34" s="181"/>
      <c r="E34" s="181"/>
      <c r="F34" s="181"/>
      <c r="G34" s="181">
        <f t="shared" si="0"/>
        <v>0</v>
      </c>
      <c r="H34" s="181"/>
      <c r="I34" s="181"/>
      <c r="J34" s="180"/>
      <c r="K34" s="180"/>
      <c r="L34" s="179"/>
      <c r="M34" s="179">
        <v>1</v>
      </c>
      <c r="N34" s="179"/>
      <c r="O34" s="179"/>
      <c r="P34" s="182"/>
      <c r="Q34" s="182"/>
      <c r="R34" s="182"/>
      <c r="S34" s="179">
        <v>1</v>
      </c>
      <c r="T34" s="179"/>
      <c r="U34" s="179"/>
      <c r="V34" s="183"/>
      <c r="W34" s="183"/>
      <c r="X34" s="200"/>
      <c r="Y34" s="182"/>
      <c r="Z34" s="200"/>
      <c r="AA34" s="200"/>
      <c r="AB34" s="179"/>
      <c r="AC34" s="179"/>
      <c r="AD34" s="184">
        <f t="shared" si="1"/>
        <v>2</v>
      </c>
      <c r="AE34" s="185">
        <v>2</v>
      </c>
      <c r="AF34" s="183">
        <v>29</v>
      </c>
    </row>
    <row r="35" spans="1:32" x14ac:dyDescent="0.25">
      <c r="A35" s="69" t="s">
        <v>253</v>
      </c>
      <c r="B35" s="70">
        <v>2008</v>
      </c>
      <c r="C35" s="69" t="s">
        <v>168</v>
      </c>
      <c r="D35" s="181"/>
      <c r="E35" s="181"/>
      <c r="F35" s="181"/>
      <c r="G35" s="181">
        <f t="shared" si="0"/>
        <v>0</v>
      </c>
      <c r="H35" s="181"/>
      <c r="I35" s="181"/>
      <c r="J35" s="180"/>
      <c r="K35" s="180"/>
      <c r="L35" s="179"/>
      <c r="M35" s="179"/>
      <c r="N35" s="179"/>
      <c r="O35" s="179"/>
      <c r="P35" s="182"/>
      <c r="Q35" s="182"/>
      <c r="R35" s="182"/>
      <c r="S35" s="179">
        <v>2</v>
      </c>
      <c r="T35" s="179"/>
      <c r="U35" s="179"/>
      <c r="V35" s="183"/>
      <c r="W35" s="183"/>
      <c r="X35" s="200"/>
      <c r="Y35" s="182"/>
      <c r="Z35" s="200"/>
      <c r="AA35" s="200"/>
      <c r="AB35" s="179"/>
      <c r="AC35" s="179"/>
      <c r="AD35" s="184">
        <f t="shared" si="1"/>
        <v>2</v>
      </c>
      <c r="AE35" s="185">
        <v>2</v>
      </c>
      <c r="AF35" s="183">
        <v>29</v>
      </c>
    </row>
    <row r="36" spans="1:32" ht="14.25" customHeight="1" x14ac:dyDescent="0.25">
      <c r="A36" s="69" t="s">
        <v>259</v>
      </c>
      <c r="B36" s="70">
        <v>2008</v>
      </c>
      <c r="C36" s="69" t="s">
        <v>58</v>
      </c>
      <c r="D36" s="181"/>
      <c r="E36" s="181"/>
      <c r="F36" s="181"/>
      <c r="G36" s="181">
        <f t="shared" si="0"/>
        <v>0</v>
      </c>
      <c r="H36" s="181"/>
      <c r="I36" s="181"/>
      <c r="J36" s="180"/>
      <c r="K36" s="180"/>
      <c r="L36" s="179"/>
      <c r="M36" s="179"/>
      <c r="N36" s="179"/>
      <c r="O36" s="179"/>
      <c r="P36" s="182"/>
      <c r="Q36" s="182"/>
      <c r="R36" s="182"/>
      <c r="S36" s="179"/>
      <c r="T36" s="179">
        <v>1</v>
      </c>
      <c r="U36" s="179"/>
      <c r="V36" s="183"/>
      <c r="W36" s="183"/>
      <c r="X36" s="200"/>
      <c r="Y36" s="182"/>
      <c r="Z36" s="200"/>
      <c r="AA36" s="200"/>
      <c r="AB36" s="179"/>
      <c r="AC36" s="179"/>
      <c r="AD36" s="184">
        <f t="shared" si="1"/>
        <v>1</v>
      </c>
      <c r="AE36" s="185">
        <v>1</v>
      </c>
      <c r="AF36" s="183">
        <v>30</v>
      </c>
    </row>
    <row r="37" spans="1:32" hidden="1" x14ac:dyDescent="0.25">
      <c r="A37" s="69" t="s">
        <v>231</v>
      </c>
      <c r="B37" s="70">
        <v>2009</v>
      </c>
      <c r="C37" s="69" t="s">
        <v>13</v>
      </c>
      <c r="D37" s="181"/>
      <c r="E37" s="181"/>
      <c r="F37" s="181"/>
      <c r="G37" s="181">
        <f t="shared" si="0"/>
        <v>0</v>
      </c>
      <c r="H37" s="181"/>
      <c r="I37" s="181"/>
      <c r="J37" s="180"/>
      <c r="K37" s="180"/>
      <c r="L37" s="179"/>
      <c r="M37" s="179"/>
      <c r="N37" s="179"/>
      <c r="O37" s="179"/>
      <c r="P37" s="182"/>
      <c r="Q37" s="182"/>
      <c r="R37" s="182"/>
      <c r="S37" s="179"/>
      <c r="T37" s="179"/>
      <c r="U37" s="179"/>
      <c r="V37" s="183"/>
      <c r="W37" s="183"/>
      <c r="X37" s="200"/>
      <c r="Y37" s="182"/>
      <c r="Z37" s="200"/>
      <c r="AA37" s="200"/>
      <c r="AB37" s="179"/>
      <c r="AC37" s="179"/>
      <c r="AD37" s="184">
        <f t="shared" si="1"/>
        <v>0</v>
      </c>
      <c r="AE37" s="185"/>
      <c r="AF37" s="183"/>
    </row>
    <row r="38" spans="1:32" hidden="1" x14ac:dyDescent="0.25">
      <c r="A38" s="69" t="s">
        <v>206</v>
      </c>
      <c r="B38" s="70">
        <v>2008</v>
      </c>
      <c r="C38" s="69" t="s">
        <v>58</v>
      </c>
      <c r="D38" s="181"/>
      <c r="E38" s="181"/>
      <c r="F38" s="181"/>
      <c r="G38" s="181">
        <f t="shared" si="0"/>
        <v>0</v>
      </c>
      <c r="H38" s="181"/>
      <c r="I38" s="181"/>
      <c r="J38" s="180"/>
      <c r="K38" s="180"/>
      <c r="L38" s="179"/>
      <c r="M38" s="179"/>
      <c r="N38" s="179"/>
      <c r="O38" s="179"/>
      <c r="P38" s="182"/>
      <c r="Q38" s="182"/>
      <c r="R38" s="182"/>
      <c r="S38" s="179"/>
      <c r="T38" s="179"/>
      <c r="U38" s="179"/>
      <c r="V38" s="183"/>
      <c r="W38" s="183"/>
      <c r="X38" s="200"/>
      <c r="Y38" s="182"/>
      <c r="Z38" s="200"/>
      <c r="AA38" s="200"/>
      <c r="AB38" s="179"/>
      <c r="AC38" s="179"/>
      <c r="AD38" s="184">
        <f t="shared" si="1"/>
        <v>0</v>
      </c>
      <c r="AE38" s="185"/>
      <c r="AF38" s="183"/>
    </row>
    <row r="39" spans="1:32" hidden="1" x14ac:dyDescent="0.25">
      <c r="A39" s="69" t="s">
        <v>241</v>
      </c>
      <c r="B39" s="70">
        <v>2009</v>
      </c>
      <c r="C39" s="69" t="s">
        <v>13</v>
      </c>
      <c r="D39" s="181"/>
      <c r="E39" s="181"/>
      <c r="F39" s="181"/>
      <c r="G39" s="181">
        <f t="shared" si="0"/>
        <v>0</v>
      </c>
      <c r="H39" s="181"/>
      <c r="I39" s="181"/>
      <c r="J39" s="180"/>
      <c r="K39" s="180"/>
      <c r="L39" s="179"/>
      <c r="M39" s="179"/>
      <c r="N39" s="179"/>
      <c r="O39" s="179"/>
      <c r="P39" s="182"/>
      <c r="Q39" s="182"/>
      <c r="R39" s="182"/>
      <c r="S39" s="179"/>
      <c r="T39" s="179"/>
      <c r="U39" s="179"/>
      <c r="V39" s="183"/>
      <c r="W39" s="183"/>
      <c r="X39" s="200"/>
      <c r="Y39" s="182"/>
      <c r="Z39" s="200"/>
      <c r="AA39" s="200"/>
      <c r="AB39" s="179"/>
      <c r="AC39" s="179"/>
      <c r="AD39" s="184">
        <f t="shared" si="1"/>
        <v>0</v>
      </c>
      <c r="AE39" s="185"/>
      <c r="AF39" s="183"/>
    </row>
    <row r="40" spans="1:32" hidden="1" x14ac:dyDescent="0.25">
      <c r="A40" s="69" t="s">
        <v>237</v>
      </c>
      <c r="B40" s="70">
        <v>2009</v>
      </c>
      <c r="C40" s="69" t="s">
        <v>236</v>
      </c>
      <c r="D40" s="181"/>
      <c r="E40" s="181"/>
      <c r="F40" s="181"/>
      <c r="G40" s="181">
        <f t="shared" si="0"/>
        <v>0</v>
      </c>
      <c r="H40" s="181"/>
      <c r="I40" s="181"/>
      <c r="J40" s="180"/>
      <c r="K40" s="180"/>
      <c r="L40" s="179"/>
      <c r="M40" s="179"/>
      <c r="N40" s="179"/>
      <c r="O40" s="179"/>
      <c r="P40" s="182"/>
      <c r="Q40" s="182"/>
      <c r="R40" s="182"/>
      <c r="S40" s="179"/>
      <c r="T40" s="179"/>
      <c r="U40" s="179"/>
      <c r="V40" s="183"/>
      <c r="W40" s="183"/>
      <c r="X40" s="200"/>
      <c r="Y40" s="182"/>
      <c r="Z40" s="200"/>
      <c r="AA40" s="200"/>
      <c r="AB40" s="179"/>
      <c r="AC40" s="179"/>
      <c r="AD40" s="184">
        <f t="shared" si="1"/>
        <v>0</v>
      </c>
      <c r="AE40" s="185"/>
      <c r="AF40" s="183"/>
    </row>
    <row r="41" spans="1:32" hidden="1" x14ac:dyDescent="0.25">
      <c r="A41" s="17" t="s">
        <v>242</v>
      </c>
      <c r="B41" s="18">
        <v>2009</v>
      </c>
      <c r="C41" s="17" t="s">
        <v>134</v>
      </c>
      <c r="D41" s="181"/>
      <c r="E41" s="181"/>
      <c r="F41" s="181"/>
      <c r="G41" s="181">
        <f t="shared" si="0"/>
        <v>0</v>
      </c>
      <c r="H41" s="181"/>
      <c r="I41" s="181"/>
      <c r="J41" s="180"/>
      <c r="K41" s="180"/>
      <c r="L41" s="179"/>
      <c r="M41" s="179"/>
      <c r="N41" s="179"/>
      <c r="O41" s="179"/>
      <c r="P41" s="182"/>
      <c r="Q41" s="182"/>
      <c r="R41" s="182"/>
      <c r="S41" s="179"/>
      <c r="T41" s="179"/>
      <c r="U41" s="179"/>
      <c r="V41" s="183"/>
      <c r="W41" s="183"/>
      <c r="X41" s="200"/>
      <c r="Y41" s="182"/>
      <c r="Z41" s="200"/>
      <c r="AA41" s="200"/>
      <c r="AB41" s="179"/>
      <c r="AC41" s="179"/>
      <c r="AD41" s="184">
        <f t="shared" si="1"/>
        <v>0</v>
      </c>
      <c r="AE41" s="185"/>
      <c r="AF41" s="183"/>
    </row>
    <row r="42" spans="1:32" hidden="1" x14ac:dyDescent="0.25">
      <c r="A42" s="69" t="s">
        <v>232</v>
      </c>
      <c r="B42" s="70">
        <v>2009</v>
      </c>
      <c r="C42" s="69" t="s">
        <v>217</v>
      </c>
      <c r="D42" s="181"/>
      <c r="E42" s="181"/>
      <c r="F42" s="181"/>
      <c r="G42" s="181">
        <f t="shared" si="0"/>
        <v>0</v>
      </c>
      <c r="H42" s="181"/>
      <c r="I42" s="181"/>
      <c r="J42" s="180"/>
      <c r="K42" s="180"/>
      <c r="L42" s="179"/>
      <c r="M42" s="179"/>
      <c r="N42" s="179"/>
      <c r="O42" s="179"/>
      <c r="P42" s="182"/>
      <c r="Q42" s="182"/>
      <c r="R42" s="182"/>
      <c r="S42" s="179"/>
      <c r="T42" s="179"/>
      <c r="U42" s="179"/>
      <c r="V42" s="183"/>
      <c r="W42" s="183"/>
      <c r="X42" s="200"/>
      <c r="Y42" s="182"/>
      <c r="Z42" s="200"/>
      <c r="AA42" s="200"/>
      <c r="AB42" s="179"/>
      <c r="AC42" s="179"/>
      <c r="AD42" s="184">
        <f t="shared" si="1"/>
        <v>0</v>
      </c>
      <c r="AE42" s="185"/>
      <c r="AF42" s="183"/>
    </row>
    <row r="43" spans="1:32" hidden="1" x14ac:dyDescent="0.25">
      <c r="A43" s="69" t="s">
        <v>235</v>
      </c>
      <c r="B43" s="70">
        <v>2009</v>
      </c>
      <c r="C43" s="69" t="s">
        <v>13</v>
      </c>
      <c r="D43" s="181"/>
      <c r="E43" s="181"/>
      <c r="F43" s="181"/>
      <c r="G43" s="181">
        <f t="shared" si="0"/>
        <v>0</v>
      </c>
      <c r="H43" s="181"/>
      <c r="I43" s="181"/>
      <c r="J43" s="180"/>
      <c r="K43" s="180"/>
      <c r="L43" s="179"/>
      <c r="M43" s="179"/>
      <c r="N43" s="179"/>
      <c r="O43" s="179"/>
      <c r="P43" s="182"/>
      <c r="Q43" s="182"/>
      <c r="R43" s="182"/>
      <c r="S43" s="179"/>
      <c r="T43" s="179"/>
      <c r="U43" s="179"/>
      <c r="V43" s="183"/>
      <c r="W43" s="183"/>
      <c r="X43" s="200"/>
      <c r="Y43" s="182"/>
      <c r="Z43" s="200"/>
      <c r="AA43" s="200"/>
      <c r="AB43" s="179"/>
      <c r="AC43" s="179"/>
      <c r="AD43" s="184">
        <f t="shared" si="1"/>
        <v>0</v>
      </c>
      <c r="AE43" s="185"/>
      <c r="AF43" s="183"/>
    </row>
    <row r="44" spans="1:32" hidden="1" x14ac:dyDescent="0.25">
      <c r="A44" s="69" t="s">
        <v>233</v>
      </c>
      <c r="B44" s="70">
        <v>2009</v>
      </c>
      <c r="C44" s="69" t="s">
        <v>205</v>
      </c>
      <c r="D44" s="181"/>
      <c r="E44" s="181"/>
      <c r="F44" s="181"/>
      <c r="G44" s="181">
        <f t="shared" si="0"/>
        <v>0</v>
      </c>
      <c r="H44" s="181"/>
      <c r="I44" s="181"/>
      <c r="J44" s="180"/>
      <c r="K44" s="180"/>
      <c r="L44" s="179"/>
      <c r="M44" s="179"/>
      <c r="N44" s="179"/>
      <c r="O44" s="179"/>
      <c r="P44" s="182"/>
      <c r="Q44" s="182"/>
      <c r="R44" s="182"/>
      <c r="S44" s="179"/>
      <c r="T44" s="179"/>
      <c r="U44" s="179"/>
      <c r="V44" s="183"/>
      <c r="W44" s="183"/>
      <c r="X44" s="200"/>
      <c r="Y44" s="182"/>
      <c r="Z44" s="200"/>
      <c r="AA44" s="200"/>
      <c r="AB44" s="179"/>
      <c r="AC44" s="179"/>
      <c r="AD44" s="184">
        <f t="shared" si="1"/>
        <v>0</v>
      </c>
      <c r="AE44" s="185"/>
      <c r="AF44" s="183"/>
    </row>
    <row r="45" spans="1:32" ht="18.75" x14ac:dyDescent="0.3">
      <c r="A45" s="189" t="s">
        <v>109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</row>
    <row r="46" spans="1:32" x14ac:dyDescent="0.25">
      <c r="A46" s="192" t="s">
        <v>128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</row>
  </sheetData>
  <autoFilter ref="A6:AF41">
    <sortState ref="A7:AF46">
      <sortCondition descending="1" ref="AE6:AE41"/>
    </sortState>
  </autoFilter>
  <mergeCells count="23">
    <mergeCell ref="AE4:AE5"/>
    <mergeCell ref="AF4:AF5"/>
    <mergeCell ref="X4:X5"/>
    <mergeCell ref="Y4:Y5"/>
    <mergeCell ref="Z4:AA4"/>
    <mergeCell ref="AB4:AB5"/>
    <mergeCell ref="AD4:AD5"/>
    <mergeCell ref="V4:W4"/>
    <mergeCell ref="C1:T1"/>
    <mergeCell ref="C2:U2"/>
    <mergeCell ref="C3:T3"/>
    <mergeCell ref="A4:A5"/>
    <mergeCell ref="B4:B5"/>
    <mergeCell ref="C4:C5"/>
    <mergeCell ref="G4:G5"/>
    <mergeCell ref="H4:I4"/>
    <mergeCell ref="J4:K4"/>
    <mergeCell ref="L4:M4"/>
    <mergeCell ref="N4:O4"/>
    <mergeCell ref="P4:R4"/>
    <mergeCell ref="S4:S5"/>
    <mergeCell ref="T4:T5"/>
    <mergeCell ref="U4:U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80" zoomScaleNormal="80" workbookViewId="0">
      <selection sqref="A1:AF51"/>
    </sheetView>
  </sheetViews>
  <sheetFormatPr defaultRowHeight="15" x14ac:dyDescent="0.25"/>
  <cols>
    <col min="1" max="1" width="21" customWidth="1"/>
    <col min="2" max="2" width="6" customWidth="1"/>
    <col min="3" max="3" width="18" customWidth="1"/>
    <col min="4" max="4" width="6.42578125" hidden="1" customWidth="1"/>
    <col min="5" max="5" width="6.28515625" hidden="1" customWidth="1"/>
    <col min="6" max="6" width="5.5703125" hidden="1" customWidth="1"/>
    <col min="7" max="11" width="5.7109375" customWidth="1"/>
    <col min="12" max="12" width="5.28515625" customWidth="1"/>
    <col min="13" max="13" width="6.42578125" customWidth="1"/>
    <col min="14" max="29" width="5.7109375" customWidth="1"/>
    <col min="30" max="32" width="4.7109375" customWidth="1"/>
  </cols>
  <sheetData>
    <row r="1" spans="1:32" ht="18.75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</row>
    <row r="2" spans="1:32" ht="18.75" x14ac:dyDescent="0.3">
      <c r="A2" s="193"/>
      <c r="B2" s="193"/>
      <c r="C2" s="355" t="s">
        <v>260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</row>
    <row r="3" spans="1:32" ht="18.75" x14ac:dyDescent="0.3">
      <c r="A3" s="195"/>
      <c r="B3" s="195"/>
      <c r="C3" s="356" t="s">
        <v>261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</row>
    <row r="4" spans="1:32" ht="51" x14ac:dyDescent="0.25">
      <c r="A4" s="360" t="s">
        <v>3</v>
      </c>
      <c r="B4" s="360" t="s">
        <v>4</v>
      </c>
      <c r="C4" s="360" t="s">
        <v>6</v>
      </c>
      <c r="D4" s="245" t="s">
        <v>194</v>
      </c>
      <c r="E4" s="245" t="s">
        <v>195</v>
      </c>
      <c r="F4" s="245" t="s">
        <v>125</v>
      </c>
      <c r="G4" s="362" t="s">
        <v>280</v>
      </c>
      <c r="H4" s="361" t="s">
        <v>258</v>
      </c>
      <c r="I4" s="361"/>
      <c r="J4" s="358" t="s">
        <v>111</v>
      </c>
      <c r="K4" s="358"/>
      <c r="L4" s="358" t="s">
        <v>40</v>
      </c>
      <c r="M4" s="358"/>
      <c r="N4" s="358" t="s">
        <v>48</v>
      </c>
      <c r="O4" s="358"/>
      <c r="P4" s="359" t="s">
        <v>116</v>
      </c>
      <c r="Q4" s="359"/>
      <c r="R4" s="359"/>
      <c r="S4" s="357" t="s">
        <v>197</v>
      </c>
      <c r="T4" s="357" t="s">
        <v>51</v>
      </c>
      <c r="U4" s="357" t="s">
        <v>76</v>
      </c>
      <c r="V4" s="361" t="s">
        <v>257</v>
      </c>
      <c r="W4" s="361"/>
      <c r="X4" s="371" t="s">
        <v>126</v>
      </c>
      <c r="Y4" s="367" t="s">
        <v>115</v>
      </c>
      <c r="Z4" s="372" t="s">
        <v>54</v>
      </c>
      <c r="AA4" s="372"/>
      <c r="AB4" s="357" t="s">
        <v>41</v>
      </c>
      <c r="AC4" s="247" t="s">
        <v>113</v>
      </c>
      <c r="AD4" s="364" t="s">
        <v>42</v>
      </c>
      <c r="AE4" s="365" t="s">
        <v>45</v>
      </c>
      <c r="AF4" s="366" t="s">
        <v>9</v>
      </c>
    </row>
    <row r="5" spans="1:32" ht="89.25" x14ac:dyDescent="0.25">
      <c r="A5" s="360"/>
      <c r="B5" s="360"/>
      <c r="C5" s="360"/>
      <c r="D5" s="163" t="s">
        <v>7</v>
      </c>
      <c r="E5" s="163" t="s">
        <v>7</v>
      </c>
      <c r="F5" s="163" t="s">
        <v>7</v>
      </c>
      <c r="G5" s="363"/>
      <c r="H5" s="164" t="s">
        <v>43</v>
      </c>
      <c r="I5" s="165" t="s">
        <v>44</v>
      </c>
      <c r="J5" s="166" t="s">
        <v>43</v>
      </c>
      <c r="K5" s="167" t="s">
        <v>44</v>
      </c>
      <c r="L5" s="166" t="s">
        <v>282</v>
      </c>
      <c r="M5" s="167" t="s">
        <v>44</v>
      </c>
      <c r="N5" s="246" t="s">
        <v>44</v>
      </c>
      <c r="O5" s="166" t="s">
        <v>43</v>
      </c>
      <c r="P5" s="169" t="s">
        <v>117</v>
      </c>
      <c r="Q5" s="169" t="s">
        <v>118</v>
      </c>
      <c r="R5" s="169" t="s">
        <v>119</v>
      </c>
      <c r="S5" s="357"/>
      <c r="T5" s="357"/>
      <c r="U5" s="357"/>
      <c r="V5" s="164" t="s">
        <v>43</v>
      </c>
      <c r="W5" s="165" t="s">
        <v>44</v>
      </c>
      <c r="X5" s="371"/>
      <c r="Y5" s="367"/>
      <c r="Z5" s="254" t="s">
        <v>44</v>
      </c>
      <c r="AA5" s="255" t="s">
        <v>43</v>
      </c>
      <c r="AB5" s="357"/>
      <c r="AC5" s="166" t="s">
        <v>43</v>
      </c>
      <c r="AD5" s="364"/>
      <c r="AE5" s="365"/>
      <c r="AF5" s="366"/>
    </row>
    <row r="6" spans="1:32" ht="15.75" thickBot="1" x14ac:dyDescent="0.3">
      <c r="A6" s="203"/>
      <c r="B6" s="203"/>
      <c r="C6" s="203"/>
      <c r="D6" s="204"/>
      <c r="E6" s="204"/>
      <c r="F6" s="204"/>
      <c r="G6" s="204"/>
      <c r="H6" s="204"/>
      <c r="I6" s="204"/>
      <c r="J6" s="205"/>
      <c r="K6" s="205"/>
      <c r="L6" s="205"/>
      <c r="M6" s="205"/>
      <c r="N6" s="206"/>
      <c r="O6" s="207"/>
      <c r="P6" s="208"/>
      <c r="Q6" s="208"/>
      <c r="R6" s="208"/>
      <c r="S6" s="206"/>
      <c r="T6" s="207"/>
      <c r="U6" s="205"/>
      <c r="V6" s="204"/>
      <c r="W6" s="204"/>
      <c r="X6" s="251"/>
      <c r="Y6" s="210"/>
      <c r="Z6" s="251"/>
      <c r="AA6" s="251"/>
      <c r="AB6" s="205"/>
      <c r="AC6" s="205"/>
      <c r="AD6" s="211"/>
      <c r="AE6" s="212"/>
      <c r="AF6" s="204"/>
    </row>
    <row r="7" spans="1:32" x14ac:dyDescent="0.25">
      <c r="A7" s="257" t="s">
        <v>244</v>
      </c>
      <c r="B7" s="258">
        <v>2009</v>
      </c>
      <c r="C7" s="45" t="s">
        <v>36</v>
      </c>
      <c r="D7" s="224"/>
      <c r="E7" s="224"/>
      <c r="F7" s="224"/>
      <c r="G7" s="224">
        <f>SUM(D7:F7)</f>
        <v>0</v>
      </c>
      <c r="H7" s="224">
        <v>40</v>
      </c>
      <c r="I7" s="224">
        <v>32</v>
      </c>
      <c r="J7" s="225">
        <v>7</v>
      </c>
      <c r="K7" s="225">
        <v>20</v>
      </c>
      <c r="L7" s="226"/>
      <c r="M7" s="226"/>
      <c r="N7" s="226">
        <v>20</v>
      </c>
      <c r="O7" s="226">
        <v>10</v>
      </c>
      <c r="P7" s="227"/>
      <c r="Q7" s="227">
        <v>12</v>
      </c>
      <c r="R7" s="227"/>
      <c r="S7" s="226"/>
      <c r="T7" s="226">
        <v>20</v>
      </c>
      <c r="U7" s="226">
        <v>20</v>
      </c>
      <c r="V7" s="228">
        <v>40</v>
      </c>
      <c r="W7" s="228">
        <v>40</v>
      </c>
      <c r="X7" s="259"/>
      <c r="Y7" s="227"/>
      <c r="Z7" s="259">
        <v>13</v>
      </c>
      <c r="AA7" s="259">
        <v>16</v>
      </c>
      <c r="AB7" s="226">
        <v>16</v>
      </c>
      <c r="AC7" s="226">
        <v>16</v>
      </c>
      <c r="AD7" s="230">
        <f t="shared" ref="AD7:AD51" si="0">SUM(G7:AC7)</f>
        <v>322</v>
      </c>
      <c r="AE7" s="231">
        <f>W7+V7+I7+H7+U7+T7+N7</f>
        <v>212</v>
      </c>
      <c r="AF7" s="232">
        <v>1</v>
      </c>
    </row>
    <row r="8" spans="1:32" x14ac:dyDescent="0.25">
      <c r="A8" s="260" t="s">
        <v>245</v>
      </c>
      <c r="B8" s="13">
        <v>2009</v>
      </c>
      <c r="C8" s="69" t="s">
        <v>36</v>
      </c>
      <c r="D8" s="181">
        <v>7</v>
      </c>
      <c r="E8" s="181">
        <v>16</v>
      </c>
      <c r="F8" s="181">
        <v>4</v>
      </c>
      <c r="G8" s="181">
        <v>20</v>
      </c>
      <c r="H8" s="181">
        <v>32</v>
      </c>
      <c r="I8" s="181">
        <v>40</v>
      </c>
      <c r="J8" s="180">
        <v>16</v>
      </c>
      <c r="K8" s="180">
        <v>13</v>
      </c>
      <c r="L8" s="179">
        <v>2</v>
      </c>
      <c r="M8" s="179"/>
      <c r="N8" s="179">
        <v>16</v>
      </c>
      <c r="O8" s="179">
        <v>16</v>
      </c>
      <c r="P8" s="182">
        <v>15</v>
      </c>
      <c r="Q8" s="182">
        <v>12</v>
      </c>
      <c r="R8" s="182"/>
      <c r="S8" s="179"/>
      <c r="T8" s="179"/>
      <c r="U8" s="179">
        <v>16</v>
      </c>
      <c r="V8" s="183">
        <v>32</v>
      </c>
      <c r="W8" s="183">
        <v>32</v>
      </c>
      <c r="X8" s="252"/>
      <c r="Y8" s="182"/>
      <c r="Z8" s="252">
        <v>16</v>
      </c>
      <c r="AA8" s="252">
        <v>13</v>
      </c>
      <c r="AB8" s="179">
        <v>20</v>
      </c>
      <c r="AC8" s="179">
        <v>7</v>
      </c>
      <c r="AD8" s="184">
        <f t="shared" si="0"/>
        <v>318</v>
      </c>
      <c r="AE8" s="185">
        <f>AB8+W8+V8+I8+H8+G8+J8</f>
        <v>192</v>
      </c>
      <c r="AF8" s="234">
        <v>2</v>
      </c>
    </row>
    <row r="9" spans="1:32" ht="15.75" thickBot="1" x14ac:dyDescent="0.3">
      <c r="A9" s="235" t="s">
        <v>240</v>
      </c>
      <c r="B9" s="261">
        <v>2009</v>
      </c>
      <c r="C9" s="160" t="s">
        <v>13</v>
      </c>
      <c r="D9" s="236">
        <v>1</v>
      </c>
      <c r="E9" s="236">
        <v>3</v>
      </c>
      <c r="F9" s="236">
        <v>3</v>
      </c>
      <c r="G9" s="236">
        <v>2</v>
      </c>
      <c r="H9" s="236">
        <v>26</v>
      </c>
      <c r="I9" s="236">
        <v>26</v>
      </c>
      <c r="J9" s="237">
        <v>20</v>
      </c>
      <c r="K9" s="237">
        <v>7</v>
      </c>
      <c r="L9" s="238"/>
      <c r="M9" s="238"/>
      <c r="N9" s="238">
        <v>5</v>
      </c>
      <c r="O9" s="238">
        <v>13</v>
      </c>
      <c r="P9" s="239"/>
      <c r="Q9" s="239"/>
      <c r="R9" s="239"/>
      <c r="S9" s="238"/>
      <c r="T9" s="238"/>
      <c r="U9" s="238"/>
      <c r="V9" s="240">
        <v>26</v>
      </c>
      <c r="W9" s="240"/>
      <c r="X9" s="262"/>
      <c r="Y9" s="239"/>
      <c r="Z9" s="262">
        <v>5</v>
      </c>
      <c r="AA9" s="262">
        <v>10</v>
      </c>
      <c r="AB9" s="238">
        <v>13</v>
      </c>
      <c r="AC9" s="238">
        <v>13</v>
      </c>
      <c r="AD9" s="242">
        <f t="shared" si="0"/>
        <v>166</v>
      </c>
      <c r="AE9" s="243">
        <f>AC9+AB9+V9+J9+I9+H9+O9</f>
        <v>137</v>
      </c>
      <c r="AF9" s="244">
        <v>3</v>
      </c>
    </row>
    <row r="10" spans="1:32" x14ac:dyDescent="0.25">
      <c r="A10" s="142" t="s">
        <v>262</v>
      </c>
      <c r="B10" s="256">
        <v>2010</v>
      </c>
      <c r="C10" s="142" t="s">
        <v>58</v>
      </c>
      <c r="D10" s="213"/>
      <c r="E10" s="213"/>
      <c r="F10" s="213"/>
      <c r="G10" s="213">
        <f>SUM(D10:F10)</f>
        <v>0</v>
      </c>
      <c r="H10" s="213">
        <v>20</v>
      </c>
      <c r="I10" s="213">
        <v>10</v>
      </c>
      <c r="J10" s="214">
        <v>10</v>
      </c>
      <c r="K10" s="214">
        <v>5</v>
      </c>
      <c r="L10" s="215"/>
      <c r="M10" s="215"/>
      <c r="N10" s="215"/>
      <c r="O10" s="215"/>
      <c r="P10" s="216"/>
      <c r="Q10" s="216"/>
      <c r="R10" s="216"/>
      <c r="S10" s="215">
        <v>20</v>
      </c>
      <c r="T10" s="215">
        <v>16</v>
      </c>
      <c r="U10" s="215">
        <v>13</v>
      </c>
      <c r="V10" s="217">
        <v>20</v>
      </c>
      <c r="W10" s="217">
        <v>26</v>
      </c>
      <c r="X10" s="253"/>
      <c r="Y10" s="216"/>
      <c r="Z10" s="253">
        <v>7</v>
      </c>
      <c r="AA10" s="253">
        <v>5</v>
      </c>
      <c r="AB10" s="215">
        <v>10</v>
      </c>
      <c r="AC10" s="215">
        <v>5</v>
      </c>
      <c r="AD10" s="219">
        <f t="shared" si="0"/>
        <v>167</v>
      </c>
      <c r="AE10" s="220">
        <f>W10+V10+S10+H10+T10+U10+I10</f>
        <v>125</v>
      </c>
      <c r="AF10" s="217">
        <v>4</v>
      </c>
    </row>
    <row r="11" spans="1:32" x14ac:dyDescent="0.25">
      <c r="A11" s="38" t="s">
        <v>242</v>
      </c>
      <c r="B11" s="267">
        <v>2009</v>
      </c>
      <c r="C11" s="38" t="s">
        <v>134</v>
      </c>
      <c r="D11" s="213"/>
      <c r="E11" s="213"/>
      <c r="F11" s="213"/>
      <c r="G11" s="181">
        <f>SUM(D11:F11)</f>
        <v>0</v>
      </c>
      <c r="H11" s="213"/>
      <c r="I11" s="213">
        <v>20</v>
      </c>
      <c r="J11" s="214"/>
      <c r="K11" s="214"/>
      <c r="L11" s="215"/>
      <c r="M11" s="215"/>
      <c r="N11" s="215">
        <v>10</v>
      </c>
      <c r="O11" s="215">
        <v>20</v>
      </c>
      <c r="P11" s="216"/>
      <c r="Q11" s="216"/>
      <c r="R11" s="216"/>
      <c r="S11" s="215"/>
      <c r="T11" s="215"/>
      <c r="U11" s="215"/>
      <c r="V11" s="217"/>
      <c r="W11" s="217"/>
      <c r="X11" s="253"/>
      <c r="Y11" s="216"/>
      <c r="Z11" s="253">
        <v>20</v>
      </c>
      <c r="AA11" s="253">
        <v>20</v>
      </c>
      <c r="AB11" s="215"/>
      <c r="AC11" s="215">
        <v>20</v>
      </c>
      <c r="AD11" s="184">
        <f t="shared" si="0"/>
        <v>110</v>
      </c>
      <c r="AE11" s="185">
        <f>AC11+O11+N11+I11+AA11+Z11</f>
        <v>110</v>
      </c>
      <c r="AF11" s="183">
        <v>5</v>
      </c>
    </row>
    <row r="12" spans="1:32" x14ac:dyDescent="0.25">
      <c r="A12" s="180" t="s">
        <v>251</v>
      </c>
      <c r="B12" s="266">
        <v>2009</v>
      </c>
      <c r="C12" s="186" t="s">
        <v>36</v>
      </c>
      <c r="D12" s="181"/>
      <c r="E12" s="181"/>
      <c r="F12" s="181"/>
      <c r="G12" s="181">
        <f>SUM(D12:F12)</f>
        <v>0</v>
      </c>
      <c r="H12" s="181">
        <v>14</v>
      </c>
      <c r="I12" s="181">
        <v>14</v>
      </c>
      <c r="J12" s="180">
        <v>3</v>
      </c>
      <c r="K12" s="180">
        <v>10</v>
      </c>
      <c r="L12" s="179"/>
      <c r="M12" s="179"/>
      <c r="N12" s="179">
        <v>13</v>
      </c>
      <c r="O12" s="179">
        <v>7</v>
      </c>
      <c r="P12" s="182"/>
      <c r="Q12" s="182"/>
      <c r="R12" s="182"/>
      <c r="S12" s="179">
        <v>16</v>
      </c>
      <c r="T12" s="179"/>
      <c r="U12" s="179">
        <v>10</v>
      </c>
      <c r="V12" s="183">
        <v>8</v>
      </c>
      <c r="W12" s="183">
        <v>20</v>
      </c>
      <c r="X12" s="252"/>
      <c r="Y12" s="182"/>
      <c r="Z12" s="252">
        <v>10</v>
      </c>
      <c r="AA12" s="252">
        <v>4</v>
      </c>
      <c r="AB12" s="179">
        <v>5</v>
      </c>
      <c r="AC12" s="179">
        <v>4</v>
      </c>
      <c r="AD12" s="184">
        <f t="shared" si="0"/>
        <v>138</v>
      </c>
      <c r="AE12" s="185">
        <f>W12+U12+S12+N12+H12+I12+K12</f>
        <v>97</v>
      </c>
      <c r="AF12" s="183">
        <v>6</v>
      </c>
    </row>
    <row r="13" spans="1:32" x14ac:dyDescent="0.25">
      <c r="A13" s="186" t="s">
        <v>228</v>
      </c>
      <c r="B13" s="250">
        <v>2009</v>
      </c>
      <c r="C13" s="186" t="s">
        <v>217</v>
      </c>
      <c r="D13" s="181">
        <v>16</v>
      </c>
      <c r="E13" s="181">
        <v>10</v>
      </c>
      <c r="F13" s="181">
        <v>2</v>
      </c>
      <c r="G13" s="181">
        <v>26</v>
      </c>
      <c r="H13" s="181">
        <v>2</v>
      </c>
      <c r="I13" s="181">
        <v>4</v>
      </c>
      <c r="J13" s="180">
        <v>4</v>
      </c>
      <c r="K13" s="180">
        <v>4</v>
      </c>
      <c r="L13" s="179"/>
      <c r="M13" s="179"/>
      <c r="N13" s="179">
        <v>4</v>
      </c>
      <c r="O13" s="179">
        <v>2</v>
      </c>
      <c r="P13" s="182"/>
      <c r="Q13" s="182"/>
      <c r="R13" s="182"/>
      <c r="S13" s="179"/>
      <c r="T13" s="179"/>
      <c r="U13" s="179">
        <v>5</v>
      </c>
      <c r="V13" s="183">
        <v>10</v>
      </c>
      <c r="W13" s="183"/>
      <c r="X13" s="252"/>
      <c r="Y13" s="182"/>
      <c r="Z13" s="252">
        <v>3</v>
      </c>
      <c r="AA13" s="252">
        <v>7</v>
      </c>
      <c r="AB13" s="179">
        <v>7</v>
      </c>
      <c r="AC13" s="179"/>
      <c r="AD13" s="184">
        <f t="shared" si="0"/>
        <v>78</v>
      </c>
      <c r="AE13" s="185">
        <v>78</v>
      </c>
      <c r="AF13" s="183">
        <v>7</v>
      </c>
    </row>
    <row r="14" spans="1:32" x14ac:dyDescent="0.25">
      <c r="A14" s="69" t="s">
        <v>239</v>
      </c>
      <c r="B14" s="13">
        <v>2009</v>
      </c>
      <c r="C14" s="69" t="s">
        <v>178</v>
      </c>
      <c r="D14" s="181"/>
      <c r="E14" s="181"/>
      <c r="F14" s="181">
        <v>10</v>
      </c>
      <c r="G14" s="181">
        <v>6</v>
      </c>
      <c r="H14" s="181"/>
      <c r="I14" s="181"/>
      <c r="J14" s="180">
        <v>5</v>
      </c>
      <c r="K14" s="180">
        <v>16</v>
      </c>
      <c r="L14" s="179"/>
      <c r="M14" s="179"/>
      <c r="N14" s="179">
        <v>7</v>
      </c>
      <c r="O14" s="179">
        <v>4</v>
      </c>
      <c r="P14" s="182"/>
      <c r="Q14" s="182"/>
      <c r="R14" s="182"/>
      <c r="S14" s="179"/>
      <c r="T14" s="179">
        <v>13</v>
      </c>
      <c r="U14" s="179"/>
      <c r="V14" s="183"/>
      <c r="W14" s="183"/>
      <c r="X14" s="252"/>
      <c r="Y14" s="182"/>
      <c r="Z14" s="252"/>
      <c r="AA14" s="252"/>
      <c r="AB14" s="179"/>
      <c r="AC14" s="179"/>
      <c r="AD14" s="184">
        <f t="shared" si="0"/>
        <v>51</v>
      </c>
      <c r="AE14" s="185">
        <v>51</v>
      </c>
      <c r="AF14" s="183">
        <v>8</v>
      </c>
    </row>
    <row r="15" spans="1:32" x14ac:dyDescent="0.25">
      <c r="A15" s="17" t="s">
        <v>234</v>
      </c>
      <c r="B15" s="249">
        <v>2009</v>
      </c>
      <c r="C15" s="17" t="s">
        <v>217</v>
      </c>
      <c r="D15" s="181">
        <v>20</v>
      </c>
      <c r="E15" s="181">
        <v>20</v>
      </c>
      <c r="F15" s="181">
        <v>13</v>
      </c>
      <c r="G15" s="181">
        <v>40</v>
      </c>
      <c r="H15" s="181"/>
      <c r="I15" s="181"/>
      <c r="J15" s="180"/>
      <c r="K15" s="180"/>
      <c r="L15" s="179"/>
      <c r="M15" s="179"/>
      <c r="N15" s="179"/>
      <c r="O15" s="179"/>
      <c r="P15" s="182"/>
      <c r="Q15" s="182"/>
      <c r="R15" s="182"/>
      <c r="S15" s="179"/>
      <c r="T15" s="179"/>
      <c r="U15" s="179"/>
      <c r="V15" s="183"/>
      <c r="W15" s="183"/>
      <c r="X15" s="252"/>
      <c r="Y15" s="182"/>
      <c r="Z15" s="252"/>
      <c r="AA15" s="252"/>
      <c r="AB15" s="179"/>
      <c r="AC15" s="179"/>
      <c r="AD15" s="184">
        <f t="shared" si="0"/>
        <v>40</v>
      </c>
      <c r="AE15" s="185">
        <v>40</v>
      </c>
      <c r="AF15" s="183">
        <v>9</v>
      </c>
    </row>
    <row r="16" spans="1:32" x14ac:dyDescent="0.25">
      <c r="A16" s="69" t="s">
        <v>269</v>
      </c>
      <c r="B16" s="13">
        <v>2010</v>
      </c>
      <c r="C16" s="69" t="s">
        <v>58</v>
      </c>
      <c r="D16" s="181"/>
      <c r="E16" s="181"/>
      <c r="F16" s="181"/>
      <c r="G16" s="181">
        <f>SUM(D16:F16)</f>
        <v>0</v>
      </c>
      <c r="H16" s="181">
        <v>10</v>
      </c>
      <c r="I16" s="181"/>
      <c r="J16" s="180"/>
      <c r="K16" s="180"/>
      <c r="L16" s="179"/>
      <c r="M16" s="179"/>
      <c r="N16" s="179"/>
      <c r="O16" s="179"/>
      <c r="P16" s="182"/>
      <c r="Q16" s="182"/>
      <c r="R16" s="182"/>
      <c r="S16" s="179">
        <v>5</v>
      </c>
      <c r="T16" s="179">
        <v>7</v>
      </c>
      <c r="U16" s="179">
        <v>2</v>
      </c>
      <c r="V16" s="183">
        <v>2</v>
      </c>
      <c r="W16" s="183">
        <v>10</v>
      </c>
      <c r="X16" s="252"/>
      <c r="Y16" s="182"/>
      <c r="Z16" s="252"/>
      <c r="AA16" s="252"/>
      <c r="AB16" s="179"/>
      <c r="AC16" s="179">
        <v>2</v>
      </c>
      <c r="AD16" s="184">
        <f t="shared" si="0"/>
        <v>38</v>
      </c>
      <c r="AE16" s="185">
        <v>38</v>
      </c>
      <c r="AF16" s="183">
        <v>10</v>
      </c>
    </row>
    <row r="17" spans="1:32" x14ac:dyDescent="0.25">
      <c r="A17" s="69" t="s">
        <v>250</v>
      </c>
      <c r="B17" s="13">
        <v>2009</v>
      </c>
      <c r="C17" s="69" t="s">
        <v>58</v>
      </c>
      <c r="D17" s="181"/>
      <c r="E17" s="181"/>
      <c r="F17" s="181"/>
      <c r="G17" s="181">
        <f>SUM(D17:F17)</f>
        <v>0</v>
      </c>
      <c r="H17" s="181">
        <v>4</v>
      </c>
      <c r="I17" s="181"/>
      <c r="J17" s="180"/>
      <c r="K17" s="180"/>
      <c r="L17" s="179"/>
      <c r="M17" s="179"/>
      <c r="N17" s="179"/>
      <c r="O17" s="179"/>
      <c r="P17" s="182"/>
      <c r="Q17" s="182"/>
      <c r="R17" s="182"/>
      <c r="S17" s="179">
        <v>10</v>
      </c>
      <c r="T17" s="179">
        <v>5</v>
      </c>
      <c r="U17" s="179">
        <v>1</v>
      </c>
      <c r="V17" s="183"/>
      <c r="W17" s="183">
        <v>14</v>
      </c>
      <c r="X17" s="252"/>
      <c r="Y17" s="182"/>
      <c r="Z17" s="252"/>
      <c r="AA17" s="252"/>
      <c r="AB17" s="179">
        <v>3</v>
      </c>
      <c r="AC17" s="179"/>
      <c r="AD17" s="184">
        <f t="shared" si="0"/>
        <v>37</v>
      </c>
      <c r="AE17" s="185">
        <v>37</v>
      </c>
      <c r="AF17" s="183">
        <v>11</v>
      </c>
    </row>
    <row r="18" spans="1:32" x14ac:dyDescent="0.25">
      <c r="A18" s="69" t="s">
        <v>249</v>
      </c>
      <c r="B18" s="13">
        <v>2009</v>
      </c>
      <c r="C18" s="69" t="s">
        <v>13</v>
      </c>
      <c r="D18" s="181">
        <v>4</v>
      </c>
      <c r="E18" s="181"/>
      <c r="F18" s="181">
        <v>5</v>
      </c>
      <c r="G18" s="181">
        <v>4</v>
      </c>
      <c r="H18" s="181"/>
      <c r="I18" s="181"/>
      <c r="J18" s="180"/>
      <c r="K18" s="180"/>
      <c r="L18" s="179"/>
      <c r="M18" s="179"/>
      <c r="N18" s="179">
        <v>3</v>
      </c>
      <c r="O18" s="179">
        <v>3</v>
      </c>
      <c r="P18" s="182"/>
      <c r="Q18" s="182"/>
      <c r="R18" s="182"/>
      <c r="S18" s="179"/>
      <c r="T18" s="179"/>
      <c r="U18" s="179">
        <v>4</v>
      </c>
      <c r="V18" s="183">
        <v>14</v>
      </c>
      <c r="W18" s="183"/>
      <c r="X18" s="252"/>
      <c r="Y18" s="182"/>
      <c r="Z18" s="252">
        <v>4</v>
      </c>
      <c r="AA18" s="252">
        <v>3</v>
      </c>
      <c r="AB18" s="179"/>
      <c r="AC18" s="179"/>
      <c r="AD18" s="184">
        <f t="shared" si="0"/>
        <v>35</v>
      </c>
      <c r="AE18" s="185">
        <v>35</v>
      </c>
      <c r="AF18" s="183">
        <v>12</v>
      </c>
    </row>
    <row r="19" spans="1:32" x14ac:dyDescent="0.25">
      <c r="A19" s="17" t="s">
        <v>252</v>
      </c>
      <c r="B19" s="249">
        <v>2010</v>
      </c>
      <c r="C19" s="17" t="s">
        <v>58</v>
      </c>
      <c r="D19" s="181"/>
      <c r="E19" s="181"/>
      <c r="F19" s="181"/>
      <c r="G19" s="181">
        <f>SUM(D19:F19)</f>
        <v>0</v>
      </c>
      <c r="H19" s="181"/>
      <c r="I19" s="181">
        <v>6</v>
      </c>
      <c r="J19" s="180"/>
      <c r="K19" s="180">
        <v>2</v>
      </c>
      <c r="L19" s="179"/>
      <c r="M19" s="179"/>
      <c r="N19" s="179"/>
      <c r="O19" s="179"/>
      <c r="P19" s="182"/>
      <c r="Q19" s="182"/>
      <c r="R19" s="182"/>
      <c r="S19" s="179">
        <v>13</v>
      </c>
      <c r="T19" s="179">
        <v>10</v>
      </c>
      <c r="U19" s="179"/>
      <c r="V19" s="183"/>
      <c r="W19" s="183"/>
      <c r="X19" s="252"/>
      <c r="Y19" s="182"/>
      <c r="Z19" s="252">
        <v>2</v>
      </c>
      <c r="AA19" s="252"/>
      <c r="AB19" s="179">
        <v>2</v>
      </c>
      <c r="AC19" s="179"/>
      <c r="AD19" s="184">
        <f t="shared" si="0"/>
        <v>35</v>
      </c>
      <c r="AE19" s="185">
        <v>33</v>
      </c>
      <c r="AF19" s="183">
        <v>13</v>
      </c>
    </row>
    <row r="20" spans="1:32" x14ac:dyDescent="0.25">
      <c r="A20" s="69" t="s">
        <v>263</v>
      </c>
      <c r="B20" s="13">
        <v>2010</v>
      </c>
      <c r="C20" s="69" t="s">
        <v>264</v>
      </c>
      <c r="D20" s="181">
        <v>10</v>
      </c>
      <c r="E20" s="181">
        <v>13</v>
      </c>
      <c r="F20" s="181">
        <v>7</v>
      </c>
      <c r="G20" s="181">
        <v>32</v>
      </c>
      <c r="H20" s="181"/>
      <c r="I20" s="181"/>
      <c r="J20" s="180"/>
      <c r="K20" s="180"/>
      <c r="L20" s="179"/>
      <c r="M20" s="179"/>
      <c r="N20" s="179"/>
      <c r="O20" s="179"/>
      <c r="P20" s="182"/>
      <c r="Q20" s="182"/>
      <c r="R20" s="182"/>
      <c r="S20" s="179"/>
      <c r="T20" s="179"/>
      <c r="U20" s="179"/>
      <c r="V20" s="183"/>
      <c r="W20" s="183"/>
      <c r="X20" s="252"/>
      <c r="Y20" s="182"/>
      <c r="Z20" s="252"/>
      <c r="AA20" s="252"/>
      <c r="AB20" s="179"/>
      <c r="AC20" s="179"/>
      <c r="AD20" s="184">
        <f t="shared" si="0"/>
        <v>32</v>
      </c>
      <c r="AE20" s="185">
        <v>32</v>
      </c>
      <c r="AF20" s="183">
        <v>14</v>
      </c>
    </row>
    <row r="21" spans="1:32" x14ac:dyDescent="0.25">
      <c r="A21" s="69" t="s">
        <v>243</v>
      </c>
      <c r="B21" s="13">
        <v>2009</v>
      </c>
      <c r="C21" s="69" t="s">
        <v>178</v>
      </c>
      <c r="D21" s="181"/>
      <c r="E21" s="181"/>
      <c r="F21" s="181"/>
      <c r="G21" s="181">
        <f>SUM(D21:F21)</f>
        <v>0</v>
      </c>
      <c r="H21" s="181"/>
      <c r="I21" s="181"/>
      <c r="J21" s="180">
        <v>13</v>
      </c>
      <c r="K21" s="180">
        <v>3</v>
      </c>
      <c r="L21" s="179"/>
      <c r="M21" s="179"/>
      <c r="N21" s="179">
        <v>2</v>
      </c>
      <c r="O21" s="179">
        <v>5</v>
      </c>
      <c r="P21" s="182"/>
      <c r="Q21" s="182"/>
      <c r="R21" s="182"/>
      <c r="S21" s="179"/>
      <c r="T21" s="179">
        <v>3</v>
      </c>
      <c r="U21" s="179"/>
      <c r="V21" s="183"/>
      <c r="W21" s="183"/>
      <c r="X21" s="252"/>
      <c r="Y21" s="182"/>
      <c r="Z21" s="252"/>
      <c r="AA21" s="252"/>
      <c r="AB21" s="179"/>
      <c r="AC21" s="179"/>
      <c r="AD21" s="184">
        <f t="shared" si="0"/>
        <v>26</v>
      </c>
      <c r="AE21" s="185">
        <v>26</v>
      </c>
      <c r="AF21" s="183">
        <v>15</v>
      </c>
    </row>
    <row r="22" spans="1:32" x14ac:dyDescent="0.25">
      <c r="A22" s="69" t="s">
        <v>256</v>
      </c>
      <c r="B22" s="13">
        <v>2009</v>
      </c>
      <c r="C22" s="69" t="s">
        <v>58</v>
      </c>
      <c r="D22" s="181"/>
      <c r="E22" s="181"/>
      <c r="F22" s="181"/>
      <c r="G22" s="181">
        <f>SUM(D22:F22)</f>
        <v>0</v>
      </c>
      <c r="H22" s="181"/>
      <c r="I22" s="181"/>
      <c r="J22" s="180"/>
      <c r="K22" s="180"/>
      <c r="L22" s="179"/>
      <c r="M22" s="179"/>
      <c r="N22" s="179"/>
      <c r="O22" s="179"/>
      <c r="P22" s="182"/>
      <c r="Q22" s="182"/>
      <c r="R22" s="182"/>
      <c r="S22" s="179"/>
      <c r="T22" s="179"/>
      <c r="U22" s="179">
        <v>7</v>
      </c>
      <c r="V22" s="183">
        <v>6</v>
      </c>
      <c r="W22" s="183"/>
      <c r="X22" s="252"/>
      <c r="Y22" s="182"/>
      <c r="Z22" s="252"/>
      <c r="AA22" s="252"/>
      <c r="AB22" s="179"/>
      <c r="AC22" s="179">
        <v>10</v>
      </c>
      <c r="AD22" s="184">
        <f t="shared" si="0"/>
        <v>23</v>
      </c>
      <c r="AE22" s="185">
        <v>23</v>
      </c>
      <c r="AF22" s="183">
        <v>17</v>
      </c>
    </row>
    <row r="23" spans="1:32" x14ac:dyDescent="0.25">
      <c r="A23" s="69" t="s">
        <v>294</v>
      </c>
      <c r="B23" s="13">
        <v>2009</v>
      </c>
      <c r="C23" s="69" t="s">
        <v>217</v>
      </c>
      <c r="D23" s="181">
        <v>3</v>
      </c>
      <c r="E23" s="181"/>
      <c r="F23" s="181">
        <v>20</v>
      </c>
      <c r="G23" s="181">
        <v>14</v>
      </c>
      <c r="H23" s="181"/>
      <c r="I23" s="181"/>
      <c r="J23" s="180"/>
      <c r="K23" s="180"/>
      <c r="L23" s="179"/>
      <c r="M23" s="179"/>
      <c r="N23" s="179"/>
      <c r="O23" s="179"/>
      <c r="P23" s="182"/>
      <c r="Q23" s="182"/>
      <c r="R23" s="182"/>
      <c r="S23" s="179"/>
      <c r="T23" s="179"/>
      <c r="U23" s="179"/>
      <c r="V23" s="183"/>
      <c r="W23" s="183"/>
      <c r="X23" s="252"/>
      <c r="Y23" s="182"/>
      <c r="Z23" s="252"/>
      <c r="AA23" s="252"/>
      <c r="AB23" s="179"/>
      <c r="AC23" s="179"/>
      <c r="AD23" s="184">
        <f t="shared" si="0"/>
        <v>14</v>
      </c>
      <c r="AE23" s="185">
        <v>14</v>
      </c>
      <c r="AF23" s="183">
        <v>18</v>
      </c>
    </row>
    <row r="24" spans="1:32" x14ac:dyDescent="0.25">
      <c r="A24" s="69" t="s">
        <v>281</v>
      </c>
      <c r="B24" s="248">
        <v>2010</v>
      </c>
      <c r="C24" s="69" t="s">
        <v>279</v>
      </c>
      <c r="D24" s="181"/>
      <c r="E24" s="181"/>
      <c r="F24" s="181"/>
      <c r="G24" s="181">
        <f>SUM(D24:F24)</f>
        <v>0</v>
      </c>
      <c r="H24" s="181">
        <v>6</v>
      </c>
      <c r="I24" s="181">
        <v>8</v>
      </c>
      <c r="J24" s="180"/>
      <c r="K24" s="180"/>
      <c r="L24" s="179"/>
      <c r="M24" s="179"/>
      <c r="N24" s="179"/>
      <c r="O24" s="179"/>
      <c r="P24" s="182"/>
      <c r="Q24" s="182"/>
      <c r="R24" s="182"/>
      <c r="S24" s="179"/>
      <c r="T24" s="179"/>
      <c r="U24" s="179"/>
      <c r="V24" s="183"/>
      <c r="W24" s="183"/>
      <c r="X24" s="252"/>
      <c r="Y24" s="182"/>
      <c r="Z24" s="252"/>
      <c r="AA24" s="252"/>
      <c r="AB24" s="179"/>
      <c r="AC24" s="179"/>
      <c r="AD24" s="184">
        <f t="shared" si="0"/>
        <v>14</v>
      </c>
      <c r="AE24" s="185">
        <v>14</v>
      </c>
      <c r="AF24" s="183">
        <v>19</v>
      </c>
    </row>
    <row r="25" spans="1:32" x14ac:dyDescent="0.25">
      <c r="A25" s="69" t="s">
        <v>278</v>
      </c>
      <c r="B25" s="248">
        <v>2009</v>
      </c>
      <c r="C25" s="69" t="s">
        <v>279</v>
      </c>
      <c r="D25" s="181"/>
      <c r="E25" s="181">
        <v>2</v>
      </c>
      <c r="F25" s="181"/>
      <c r="G25" s="181">
        <v>0</v>
      </c>
      <c r="H25" s="181">
        <v>8</v>
      </c>
      <c r="I25" s="181">
        <v>2</v>
      </c>
      <c r="J25" s="180"/>
      <c r="K25" s="180"/>
      <c r="L25" s="179"/>
      <c r="M25" s="179"/>
      <c r="N25" s="179"/>
      <c r="O25" s="179"/>
      <c r="P25" s="182"/>
      <c r="Q25" s="182"/>
      <c r="R25" s="182"/>
      <c r="S25" s="179"/>
      <c r="T25" s="179"/>
      <c r="U25" s="179"/>
      <c r="V25" s="183"/>
      <c r="W25" s="183"/>
      <c r="X25" s="252"/>
      <c r="Y25" s="182"/>
      <c r="Z25" s="252"/>
      <c r="AA25" s="252"/>
      <c r="AB25" s="179"/>
      <c r="AC25" s="179">
        <v>1</v>
      </c>
      <c r="AD25" s="184">
        <f t="shared" si="0"/>
        <v>11</v>
      </c>
      <c r="AE25" s="185">
        <v>11</v>
      </c>
      <c r="AF25" s="183">
        <v>20</v>
      </c>
    </row>
    <row r="26" spans="1:32" x14ac:dyDescent="0.25">
      <c r="A26" s="69" t="s">
        <v>270</v>
      </c>
      <c r="B26" s="13">
        <v>2009</v>
      </c>
      <c r="C26" s="69" t="s">
        <v>271</v>
      </c>
      <c r="D26" s="181"/>
      <c r="E26" s="181"/>
      <c r="F26" s="181">
        <v>16</v>
      </c>
      <c r="G26" s="181">
        <v>10</v>
      </c>
      <c r="H26" s="181"/>
      <c r="I26" s="181"/>
      <c r="J26" s="180"/>
      <c r="K26" s="180"/>
      <c r="L26" s="179"/>
      <c r="M26" s="179"/>
      <c r="N26" s="179"/>
      <c r="O26" s="179"/>
      <c r="P26" s="182"/>
      <c r="Q26" s="182"/>
      <c r="R26" s="182"/>
      <c r="S26" s="179"/>
      <c r="T26" s="179"/>
      <c r="U26" s="179"/>
      <c r="V26" s="183"/>
      <c r="W26" s="183"/>
      <c r="X26" s="252"/>
      <c r="Y26" s="182"/>
      <c r="Z26" s="252"/>
      <c r="AA26" s="252"/>
      <c r="AB26" s="179"/>
      <c r="AC26" s="179"/>
      <c r="AD26" s="184">
        <f t="shared" si="0"/>
        <v>10</v>
      </c>
      <c r="AE26" s="185">
        <v>10</v>
      </c>
      <c r="AF26" s="183">
        <v>21</v>
      </c>
    </row>
    <row r="27" spans="1:32" x14ac:dyDescent="0.25">
      <c r="A27" s="69" t="s">
        <v>274</v>
      </c>
      <c r="B27" s="13">
        <v>2009</v>
      </c>
      <c r="C27" s="69" t="s">
        <v>58</v>
      </c>
      <c r="D27" s="181">
        <v>5</v>
      </c>
      <c r="E27" s="181"/>
      <c r="F27" s="181"/>
      <c r="G27" s="181">
        <v>0</v>
      </c>
      <c r="H27" s="181"/>
      <c r="I27" s="181"/>
      <c r="J27" s="180"/>
      <c r="K27" s="180"/>
      <c r="L27" s="179"/>
      <c r="M27" s="179"/>
      <c r="N27" s="179"/>
      <c r="O27" s="179"/>
      <c r="P27" s="182"/>
      <c r="Q27" s="182"/>
      <c r="R27" s="182"/>
      <c r="S27" s="179"/>
      <c r="T27" s="179">
        <v>2</v>
      </c>
      <c r="U27" s="179"/>
      <c r="V27" s="183"/>
      <c r="W27" s="183">
        <v>8</v>
      </c>
      <c r="X27" s="252"/>
      <c r="Y27" s="182"/>
      <c r="Z27" s="252"/>
      <c r="AA27" s="252"/>
      <c r="AB27" s="179"/>
      <c r="AC27" s="179"/>
      <c r="AD27" s="184">
        <f t="shared" si="0"/>
        <v>10</v>
      </c>
      <c r="AE27" s="185">
        <v>10</v>
      </c>
      <c r="AF27" s="183">
        <v>22</v>
      </c>
    </row>
    <row r="28" spans="1:32" x14ac:dyDescent="0.25">
      <c r="A28" s="69" t="s">
        <v>285</v>
      </c>
      <c r="B28" s="13">
        <v>2009</v>
      </c>
      <c r="C28" s="69" t="s">
        <v>13</v>
      </c>
      <c r="D28" s="181"/>
      <c r="E28" s="181"/>
      <c r="F28" s="181"/>
      <c r="G28" s="181">
        <f>SUM(D28:F28)</f>
        <v>0</v>
      </c>
      <c r="H28" s="181"/>
      <c r="I28" s="181"/>
      <c r="J28" s="180"/>
      <c r="K28" s="180"/>
      <c r="L28" s="179"/>
      <c r="M28" s="179"/>
      <c r="N28" s="179"/>
      <c r="O28" s="179">
        <v>1</v>
      </c>
      <c r="P28" s="182"/>
      <c r="Q28" s="182"/>
      <c r="R28" s="182"/>
      <c r="S28" s="179"/>
      <c r="T28" s="179"/>
      <c r="U28" s="179">
        <v>3</v>
      </c>
      <c r="V28" s="183">
        <v>4</v>
      </c>
      <c r="W28" s="183"/>
      <c r="X28" s="252"/>
      <c r="Y28" s="182"/>
      <c r="Z28" s="252"/>
      <c r="AA28" s="252">
        <v>1</v>
      </c>
      <c r="AB28" s="179"/>
      <c r="AC28" s="179"/>
      <c r="AD28" s="184">
        <f t="shared" si="0"/>
        <v>9</v>
      </c>
      <c r="AE28" s="185">
        <v>9</v>
      </c>
      <c r="AF28" s="183">
        <v>23</v>
      </c>
    </row>
    <row r="29" spans="1:32" x14ac:dyDescent="0.25">
      <c r="A29" s="69" t="s">
        <v>273</v>
      </c>
      <c r="B29" s="13">
        <v>2010</v>
      </c>
      <c r="C29" s="69" t="s">
        <v>271</v>
      </c>
      <c r="D29" s="181">
        <v>13</v>
      </c>
      <c r="E29" s="181"/>
      <c r="F29" s="181"/>
      <c r="G29" s="181">
        <v>8</v>
      </c>
      <c r="H29" s="181"/>
      <c r="I29" s="181"/>
      <c r="J29" s="180"/>
      <c r="K29" s="180"/>
      <c r="L29" s="179"/>
      <c r="M29" s="179"/>
      <c r="N29" s="179"/>
      <c r="O29" s="179"/>
      <c r="P29" s="182"/>
      <c r="Q29" s="182"/>
      <c r="R29" s="182"/>
      <c r="S29" s="179"/>
      <c r="T29" s="179"/>
      <c r="U29" s="179"/>
      <c r="V29" s="183"/>
      <c r="W29" s="183"/>
      <c r="X29" s="252"/>
      <c r="Y29" s="182"/>
      <c r="Z29" s="252"/>
      <c r="AA29" s="252"/>
      <c r="AB29" s="179"/>
      <c r="AC29" s="179"/>
      <c r="AD29" s="184">
        <f t="shared" si="0"/>
        <v>8</v>
      </c>
      <c r="AE29" s="185">
        <v>8</v>
      </c>
      <c r="AF29" s="183">
        <v>24</v>
      </c>
    </row>
    <row r="30" spans="1:32" x14ac:dyDescent="0.25">
      <c r="A30" s="69" t="s">
        <v>290</v>
      </c>
      <c r="B30" s="13">
        <v>2010</v>
      </c>
      <c r="C30" s="69" t="s">
        <v>58</v>
      </c>
      <c r="D30" s="181"/>
      <c r="E30" s="181"/>
      <c r="F30" s="181"/>
      <c r="G30" s="181">
        <f t="shared" ref="G30:G38" si="1">SUM(D30:F30)</f>
        <v>0</v>
      </c>
      <c r="H30" s="181"/>
      <c r="I30" s="181"/>
      <c r="J30" s="180"/>
      <c r="K30" s="180"/>
      <c r="L30" s="179"/>
      <c r="M30" s="179"/>
      <c r="N30" s="179"/>
      <c r="O30" s="179"/>
      <c r="P30" s="182"/>
      <c r="Q30" s="182"/>
      <c r="R30" s="182"/>
      <c r="S30" s="179"/>
      <c r="T30" s="179"/>
      <c r="U30" s="179"/>
      <c r="V30" s="183"/>
      <c r="W30" s="183">
        <v>6</v>
      </c>
      <c r="X30" s="252"/>
      <c r="Y30" s="182"/>
      <c r="Z30" s="252"/>
      <c r="AA30" s="252"/>
      <c r="AB30" s="179"/>
      <c r="AC30" s="179"/>
      <c r="AD30" s="184">
        <f t="shared" si="0"/>
        <v>6</v>
      </c>
      <c r="AE30" s="185">
        <v>6</v>
      </c>
      <c r="AF30" s="183">
        <v>25</v>
      </c>
    </row>
    <row r="31" spans="1:32" x14ac:dyDescent="0.25">
      <c r="A31" s="69" t="s">
        <v>295</v>
      </c>
      <c r="B31" s="13">
        <v>2009</v>
      </c>
      <c r="C31" s="69" t="s">
        <v>296</v>
      </c>
      <c r="D31" s="181"/>
      <c r="E31" s="181"/>
      <c r="F31" s="181"/>
      <c r="G31" s="181">
        <f t="shared" si="1"/>
        <v>0</v>
      </c>
      <c r="H31" s="181"/>
      <c r="I31" s="181"/>
      <c r="J31" s="180"/>
      <c r="K31" s="180"/>
      <c r="L31" s="179"/>
      <c r="M31" s="179"/>
      <c r="N31" s="179"/>
      <c r="O31" s="179"/>
      <c r="P31" s="182"/>
      <c r="Q31" s="182"/>
      <c r="R31" s="182"/>
      <c r="S31" s="179"/>
      <c r="T31" s="179"/>
      <c r="U31" s="179"/>
      <c r="V31" s="183"/>
      <c r="W31" s="183"/>
      <c r="X31" s="252"/>
      <c r="Y31" s="182"/>
      <c r="Z31" s="252"/>
      <c r="AA31" s="252">
        <v>2</v>
      </c>
      <c r="AB31" s="179">
        <v>4</v>
      </c>
      <c r="AC31" s="179"/>
      <c r="AD31" s="184">
        <f t="shared" si="0"/>
        <v>6</v>
      </c>
      <c r="AE31" s="185">
        <v>6</v>
      </c>
      <c r="AF31" s="183">
        <v>26</v>
      </c>
    </row>
    <row r="32" spans="1:32" x14ac:dyDescent="0.25">
      <c r="A32" s="69" t="s">
        <v>265</v>
      </c>
      <c r="B32" s="13">
        <v>2010</v>
      </c>
      <c r="C32" s="69" t="s">
        <v>13</v>
      </c>
      <c r="D32" s="181"/>
      <c r="E32" s="181"/>
      <c r="F32" s="181"/>
      <c r="G32" s="181">
        <f t="shared" si="1"/>
        <v>0</v>
      </c>
      <c r="H32" s="181"/>
      <c r="I32" s="181"/>
      <c r="J32" s="180"/>
      <c r="K32" s="180">
        <v>1</v>
      </c>
      <c r="L32" s="179"/>
      <c r="M32" s="179"/>
      <c r="N32" s="179"/>
      <c r="O32" s="179"/>
      <c r="P32" s="182"/>
      <c r="Q32" s="182"/>
      <c r="R32" s="182"/>
      <c r="S32" s="179">
        <v>4</v>
      </c>
      <c r="T32" s="179"/>
      <c r="U32" s="179"/>
      <c r="V32" s="183"/>
      <c r="W32" s="183"/>
      <c r="X32" s="252"/>
      <c r="Y32" s="182"/>
      <c r="Z32" s="252"/>
      <c r="AA32" s="252"/>
      <c r="AB32" s="179"/>
      <c r="AC32" s="179"/>
      <c r="AD32" s="184">
        <f t="shared" si="0"/>
        <v>5</v>
      </c>
      <c r="AE32" s="185">
        <v>5</v>
      </c>
      <c r="AF32" s="183">
        <v>27</v>
      </c>
    </row>
    <row r="33" spans="1:32" x14ac:dyDescent="0.25">
      <c r="A33" s="69" t="s">
        <v>289</v>
      </c>
      <c r="B33" s="13">
        <v>2009</v>
      </c>
      <c r="C33" s="69" t="s">
        <v>58</v>
      </c>
      <c r="D33" s="181"/>
      <c r="E33" s="181"/>
      <c r="F33" s="181"/>
      <c r="G33" s="181">
        <f t="shared" si="1"/>
        <v>0</v>
      </c>
      <c r="H33" s="181"/>
      <c r="I33" s="181"/>
      <c r="J33" s="180"/>
      <c r="K33" s="180"/>
      <c r="L33" s="179"/>
      <c r="M33" s="179"/>
      <c r="N33" s="179"/>
      <c r="O33" s="179"/>
      <c r="P33" s="182"/>
      <c r="Q33" s="182"/>
      <c r="R33" s="182"/>
      <c r="S33" s="179"/>
      <c r="T33" s="179">
        <v>4</v>
      </c>
      <c r="U33" s="179"/>
      <c r="V33" s="183"/>
      <c r="W33" s="183"/>
      <c r="X33" s="252"/>
      <c r="Y33" s="182"/>
      <c r="Z33" s="252"/>
      <c r="AA33" s="252"/>
      <c r="AB33" s="179"/>
      <c r="AC33" s="179"/>
      <c r="AD33" s="184">
        <f t="shared" si="0"/>
        <v>4</v>
      </c>
      <c r="AE33" s="185">
        <v>4</v>
      </c>
      <c r="AF33" s="183">
        <v>28</v>
      </c>
    </row>
    <row r="34" spans="1:32" x14ac:dyDescent="0.25">
      <c r="A34" s="69" t="s">
        <v>291</v>
      </c>
      <c r="B34" s="13">
        <v>2009</v>
      </c>
      <c r="C34" s="69" t="s">
        <v>36</v>
      </c>
      <c r="D34" s="181"/>
      <c r="E34" s="181"/>
      <c r="F34" s="181"/>
      <c r="G34" s="181">
        <f t="shared" si="1"/>
        <v>0</v>
      </c>
      <c r="H34" s="181"/>
      <c r="I34" s="181"/>
      <c r="J34" s="180"/>
      <c r="K34" s="180"/>
      <c r="L34" s="179"/>
      <c r="M34" s="179"/>
      <c r="N34" s="179"/>
      <c r="O34" s="179"/>
      <c r="P34" s="182"/>
      <c r="Q34" s="182"/>
      <c r="R34" s="182"/>
      <c r="S34" s="179"/>
      <c r="T34" s="179"/>
      <c r="U34" s="179"/>
      <c r="V34" s="183"/>
      <c r="W34" s="183">
        <v>4</v>
      </c>
      <c r="X34" s="252"/>
      <c r="Y34" s="182"/>
      <c r="Z34" s="252"/>
      <c r="AA34" s="252"/>
      <c r="AB34" s="179"/>
      <c r="AC34" s="179"/>
      <c r="AD34" s="184">
        <f t="shared" si="0"/>
        <v>4</v>
      </c>
      <c r="AE34" s="185">
        <v>4</v>
      </c>
      <c r="AF34" s="183">
        <v>29</v>
      </c>
    </row>
    <row r="35" spans="1:32" x14ac:dyDescent="0.25">
      <c r="A35" s="69" t="s">
        <v>283</v>
      </c>
      <c r="B35" s="248">
        <v>2009</v>
      </c>
      <c r="C35" s="69" t="s">
        <v>178</v>
      </c>
      <c r="D35" s="181"/>
      <c r="E35" s="181"/>
      <c r="F35" s="181"/>
      <c r="G35" s="181">
        <f t="shared" si="1"/>
        <v>0</v>
      </c>
      <c r="H35" s="181"/>
      <c r="I35" s="181"/>
      <c r="J35" s="180">
        <v>2</v>
      </c>
      <c r="K35" s="180"/>
      <c r="L35" s="179"/>
      <c r="M35" s="179"/>
      <c r="N35" s="179">
        <v>1</v>
      </c>
      <c r="O35" s="179"/>
      <c r="P35" s="182"/>
      <c r="Q35" s="182"/>
      <c r="R35" s="182"/>
      <c r="S35" s="179"/>
      <c r="T35" s="179"/>
      <c r="U35" s="179"/>
      <c r="V35" s="183"/>
      <c r="W35" s="183"/>
      <c r="X35" s="252"/>
      <c r="Y35" s="182"/>
      <c r="Z35" s="252"/>
      <c r="AA35" s="252"/>
      <c r="AB35" s="179"/>
      <c r="AC35" s="179"/>
      <c r="AD35" s="184">
        <f t="shared" si="0"/>
        <v>3</v>
      </c>
      <c r="AE35" s="185">
        <v>3</v>
      </c>
      <c r="AF35" s="183">
        <v>30</v>
      </c>
    </row>
    <row r="36" spans="1:32" x14ac:dyDescent="0.25">
      <c r="A36" s="69" t="s">
        <v>233</v>
      </c>
      <c r="B36" s="13">
        <v>2009</v>
      </c>
      <c r="C36" s="69" t="s">
        <v>205</v>
      </c>
      <c r="D36" s="181"/>
      <c r="E36" s="181"/>
      <c r="F36" s="181"/>
      <c r="G36" s="181">
        <f t="shared" si="1"/>
        <v>0</v>
      </c>
      <c r="H36" s="181"/>
      <c r="I36" s="181"/>
      <c r="J36" s="180"/>
      <c r="K36" s="180"/>
      <c r="L36" s="179"/>
      <c r="M36" s="179"/>
      <c r="N36" s="179"/>
      <c r="O36" s="179"/>
      <c r="P36" s="182"/>
      <c r="Q36" s="182"/>
      <c r="R36" s="182"/>
      <c r="S36" s="179">
        <v>3</v>
      </c>
      <c r="T36" s="179"/>
      <c r="U36" s="179"/>
      <c r="V36" s="183"/>
      <c r="W36" s="183"/>
      <c r="X36" s="252"/>
      <c r="Y36" s="182"/>
      <c r="Z36" s="252"/>
      <c r="AA36" s="252"/>
      <c r="AB36" s="179"/>
      <c r="AC36" s="179"/>
      <c r="AD36" s="184">
        <f t="shared" si="0"/>
        <v>3</v>
      </c>
      <c r="AE36" s="185">
        <v>3</v>
      </c>
      <c r="AF36" s="183">
        <v>31</v>
      </c>
    </row>
    <row r="37" spans="1:32" x14ac:dyDescent="0.25">
      <c r="A37" s="69" t="s">
        <v>298</v>
      </c>
      <c r="B37" s="13">
        <v>2009</v>
      </c>
      <c r="C37" s="69" t="s">
        <v>151</v>
      </c>
      <c r="D37" s="181"/>
      <c r="E37" s="181"/>
      <c r="F37" s="181"/>
      <c r="G37" s="181">
        <f t="shared" si="1"/>
        <v>0</v>
      </c>
      <c r="H37" s="181"/>
      <c r="I37" s="181"/>
      <c r="J37" s="180"/>
      <c r="K37" s="180"/>
      <c r="L37" s="179"/>
      <c r="M37" s="179"/>
      <c r="N37" s="179"/>
      <c r="O37" s="179"/>
      <c r="P37" s="182"/>
      <c r="Q37" s="182"/>
      <c r="R37" s="182"/>
      <c r="S37" s="179"/>
      <c r="T37" s="179"/>
      <c r="U37" s="179"/>
      <c r="V37" s="183"/>
      <c r="W37" s="183"/>
      <c r="X37" s="252"/>
      <c r="Y37" s="182"/>
      <c r="Z37" s="252"/>
      <c r="AA37" s="252"/>
      <c r="AB37" s="179"/>
      <c r="AC37" s="179">
        <v>3</v>
      </c>
      <c r="AD37" s="184">
        <f t="shared" si="0"/>
        <v>3</v>
      </c>
      <c r="AE37" s="185">
        <v>3</v>
      </c>
      <c r="AF37" s="183">
        <v>32</v>
      </c>
    </row>
    <row r="38" spans="1:32" x14ac:dyDescent="0.25">
      <c r="A38" s="69" t="s">
        <v>286</v>
      </c>
      <c r="B38" s="13">
        <v>2010</v>
      </c>
      <c r="C38" s="69" t="s">
        <v>287</v>
      </c>
      <c r="D38" s="181"/>
      <c r="E38" s="181"/>
      <c r="F38" s="181"/>
      <c r="G38" s="181">
        <f t="shared" si="1"/>
        <v>0</v>
      </c>
      <c r="H38" s="181"/>
      <c r="I38" s="181"/>
      <c r="J38" s="180"/>
      <c r="K38" s="180"/>
      <c r="L38" s="179"/>
      <c r="M38" s="179"/>
      <c r="N38" s="179"/>
      <c r="O38" s="179"/>
      <c r="P38" s="182"/>
      <c r="Q38" s="182"/>
      <c r="R38" s="182"/>
      <c r="S38" s="179">
        <v>2</v>
      </c>
      <c r="T38" s="179"/>
      <c r="U38" s="179"/>
      <c r="V38" s="183"/>
      <c r="W38" s="183"/>
      <c r="X38" s="252"/>
      <c r="Y38" s="182"/>
      <c r="Z38" s="252">
        <v>1</v>
      </c>
      <c r="AA38" s="252"/>
      <c r="AB38" s="179"/>
      <c r="AC38" s="179"/>
      <c r="AD38" s="184">
        <f t="shared" si="0"/>
        <v>3</v>
      </c>
      <c r="AE38" s="185">
        <v>3</v>
      </c>
      <c r="AF38" s="183">
        <v>33</v>
      </c>
    </row>
    <row r="39" spans="1:32" x14ac:dyDescent="0.25">
      <c r="A39" s="69" t="s">
        <v>275</v>
      </c>
      <c r="B39" s="248">
        <v>2010</v>
      </c>
      <c r="C39" s="69" t="s">
        <v>58</v>
      </c>
      <c r="D39" s="181"/>
      <c r="E39" s="181">
        <v>7</v>
      </c>
      <c r="F39" s="181"/>
      <c r="G39" s="181">
        <v>2</v>
      </c>
      <c r="H39" s="181"/>
      <c r="I39" s="181"/>
      <c r="J39" s="180"/>
      <c r="K39" s="180"/>
      <c r="L39" s="179"/>
      <c r="M39" s="179"/>
      <c r="N39" s="179"/>
      <c r="O39" s="179"/>
      <c r="P39" s="182"/>
      <c r="Q39" s="182"/>
      <c r="R39" s="182"/>
      <c r="S39" s="179"/>
      <c r="T39" s="179"/>
      <c r="U39" s="179"/>
      <c r="V39" s="183"/>
      <c r="W39" s="183"/>
      <c r="X39" s="252"/>
      <c r="Y39" s="182"/>
      <c r="Z39" s="252"/>
      <c r="AA39" s="252"/>
      <c r="AB39" s="179"/>
      <c r="AC39" s="179"/>
      <c r="AD39" s="184">
        <f t="shared" si="0"/>
        <v>2</v>
      </c>
      <c r="AE39" s="185">
        <v>2</v>
      </c>
      <c r="AF39" s="183">
        <v>34</v>
      </c>
    </row>
    <row r="40" spans="1:32" x14ac:dyDescent="0.25">
      <c r="A40" s="69" t="s">
        <v>292</v>
      </c>
      <c r="B40" s="13">
        <v>2009</v>
      </c>
      <c r="C40" s="69" t="s">
        <v>293</v>
      </c>
      <c r="D40" s="181"/>
      <c r="E40" s="181"/>
      <c r="F40" s="181"/>
      <c r="G40" s="181">
        <f>SUM(D40:F40)</f>
        <v>0</v>
      </c>
      <c r="H40" s="181"/>
      <c r="I40" s="181"/>
      <c r="J40" s="180"/>
      <c r="K40" s="180"/>
      <c r="L40" s="179"/>
      <c r="M40" s="179"/>
      <c r="N40" s="179"/>
      <c r="O40" s="179"/>
      <c r="P40" s="182"/>
      <c r="Q40" s="182"/>
      <c r="R40" s="182"/>
      <c r="S40" s="179"/>
      <c r="T40" s="179"/>
      <c r="U40" s="179"/>
      <c r="V40" s="183"/>
      <c r="W40" s="183">
        <v>2</v>
      </c>
      <c r="X40" s="252"/>
      <c r="Y40" s="182"/>
      <c r="Z40" s="252"/>
      <c r="AA40" s="252"/>
      <c r="AB40" s="179"/>
      <c r="AC40" s="179"/>
      <c r="AD40" s="184">
        <f t="shared" si="0"/>
        <v>2</v>
      </c>
      <c r="AE40" s="185">
        <v>2</v>
      </c>
      <c r="AF40" s="183">
        <v>35</v>
      </c>
    </row>
    <row r="41" spans="1:32" x14ac:dyDescent="0.25">
      <c r="A41" s="69" t="s">
        <v>284</v>
      </c>
      <c r="B41" s="248">
        <v>2009</v>
      </c>
      <c r="C41" s="69" t="s">
        <v>178</v>
      </c>
      <c r="D41" s="181"/>
      <c r="E41" s="181"/>
      <c r="F41" s="181"/>
      <c r="G41" s="181">
        <f>SUM(D41:F41)</f>
        <v>0</v>
      </c>
      <c r="H41" s="181"/>
      <c r="I41" s="181"/>
      <c r="J41" s="180">
        <v>1</v>
      </c>
      <c r="K41" s="180"/>
      <c r="L41" s="179"/>
      <c r="M41" s="179"/>
      <c r="N41" s="179"/>
      <c r="O41" s="179"/>
      <c r="P41" s="182"/>
      <c r="Q41" s="182"/>
      <c r="R41" s="182"/>
      <c r="S41" s="179"/>
      <c r="T41" s="179"/>
      <c r="U41" s="179"/>
      <c r="V41" s="183"/>
      <c r="W41" s="183"/>
      <c r="X41" s="252"/>
      <c r="Y41" s="182"/>
      <c r="Z41" s="252"/>
      <c r="AA41" s="252"/>
      <c r="AB41" s="179"/>
      <c r="AC41" s="179"/>
      <c r="AD41" s="184">
        <f t="shared" si="0"/>
        <v>1</v>
      </c>
      <c r="AE41" s="185">
        <v>1</v>
      </c>
      <c r="AF41" s="183">
        <v>36</v>
      </c>
    </row>
    <row r="42" spans="1:32" x14ac:dyDescent="0.25">
      <c r="A42" s="69" t="s">
        <v>288</v>
      </c>
      <c r="B42" s="13">
        <v>2010</v>
      </c>
      <c r="C42" s="69" t="s">
        <v>287</v>
      </c>
      <c r="D42" s="181"/>
      <c r="E42" s="181"/>
      <c r="F42" s="181"/>
      <c r="G42" s="181">
        <f>SUM(D42:F42)</f>
        <v>0</v>
      </c>
      <c r="H42" s="181"/>
      <c r="I42" s="181"/>
      <c r="J42" s="180"/>
      <c r="K42" s="180"/>
      <c r="L42" s="179"/>
      <c r="M42" s="179"/>
      <c r="N42" s="179"/>
      <c r="O42" s="179"/>
      <c r="P42" s="182"/>
      <c r="Q42" s="182"/>
      <c r="R42" s="182"/>
      <c r="S42" s="179">
        <v>1</v>
      </c>
      <c r="T42" s="179"/>
      <c r="U42" s="179"/>
      <c r="V42" s="183"/>
      <c r="W42" s="183"/>
      <c r="X42" s="252"/>
      <c r="Y42" s="182"/>
      <c r="Z42" s="252"/>
      <c r="AA42" s="252"/>
      <c r="AB42" s="179"/>
      <c r="AC42" s="179"/>
      <c r="AD42" s="184">
        <f t="shared" si="0"/>
        <v>1</v>
      </c>
      <c r="AE42" s="185">
        <v>1</v>
      </c>
      <c r="AF42" s="183">
        <v>37</v>
      </c>
    </row>
    <row r="43" spans="1:32" x14ac:dyDescent="0.25">
      <c r="A43" s="69" t="s">
        <v>272</v>
      </c>
      <c r="B43" s="13">
        <v>2010</v>
      </c>
      <c r="C43" s="69" t="s">
        <v>58</v>
      </c>
      <c r="D43" s="181"/>
      <c r="E43" s="181">
        <v>5</v>
      </c>
      <c r="F43" s="181">
        <v>1</v>
      </c>
      <c r="G43" s="181">
        <v>0</v>
      </c>
      <c r="H43" s="181"/>
      <c r="I43" s="181"/>
      <c r="J43" s="180"/>
      <c r="K43" s="180"/>
      <c r="L43" s="179"/>
      <c r="M43" s="179"/>
      <c r="N43" s="179"/>
      <c r="O43" s="179"/>
      <c r="P43" s="182"/>
      <c r="Q43" s="182"/>
      <c r="R43" s="182"/>
      <c r="S43" s="179"/>
      <c r="T43" s="179">
        <v>1</v>
      </c>
      <c r="U43" s="179"/>
      <c r="V43" s="183"/>
      <c r="W43" s="183"/>
      <c r="X43" s="252"/>
      <c r="Y43" s="182"/>
      <c r="Z43" s="252"/>
      <c r="AA43" s="252"/>
      <c r="AB43" s="179"/>
      <c r="AC43" s="179"/>
      <c r="AD43" s="184">
        <f t="shared" si="0"/>
        <v>1</v>
      </c>
      <c r="AE43" s="185">
        <v>1</v>
      </c>
      <c r="AF43" s="183">
        <v>38</v>
      </c>
    </row>
    <row r="44" spans="1:32" x14ac:dyDescent="0.25">
      <c r="A44" s="69" t="s">
        <v>297</v>
      </c>
      <c r="B44" s="13">
        <v>2011</v>
      </c>
      <c r="C44" s="69" t="s">
        <v>267</v>
      </c>
      <c r="D44" s="181"/>
      <c r="E44" s="181"/>
      <c r="F44" s="181"/>
      <c r="G44" s="181">
        <f>SUM(D44:F44)</f>
        <v>0</v>
      </c>
      <c r="H44" s="181"/>
      <c r="I44" s="181"/>
      <c r="J44" s="180"/>
      <c r="K44" s="180"/>
      <c r="L44" s="179"/>
      <c r="M44" s="179"/>
      <c r="N44" s="179"/>
      <c r="O44" s="179"/>
      <c r="P44" s="182"/>
      <c r="Q44" s="182"/>
      <c r="R44" s="182"/>
      <c r="S44" s="179"/>
      <c r="T44" s="179"/>
      <c r="U44" s="179"/>
      <c r="V44" s="183"/>
      <c r="W44" s="183"/>
      <c r="X44" s="252"/>
      <c r="Y44" s="182"/>
      <c r="Z44" s="252"/>
      <c r="AA44" s="252"/>
      <c r="AB44" s="179">
        <v>1</v>
      </c>
      <c r="AC44" s="179"/>
      <c r="AD44" s="184">
        <f t="shared" si="0"/>
        <v>1</v>
      </c>
      <c r="AE44" s="185">
        <v>1</v>
      </c>
      <c r="AF44" s="183">
        <v>39</v>
      </c>
    </row>
    <row r="45" spans="1:32" x14ac:dyDescent="0.25">
      <c r="A45" s="17" t="s">
        <v>276</v>
      </c>
      <c r="B45" s="249">
        <v>2009</v>
      </c>
      <c r="C45" s="17" t="s">
        <v>277</v>
      </c>
      <c r="D45" s="181"/>
      <c r="E45" s="181">
        <v>4</v>
      </c>
      <c r="F45" s="181"/>
      <c r="G45" s="181">
        <v>0</v>
      </c>
      <c r="H45" s="181"/>
      <c r="I45" s="181"/>
      <c r="J45" s="180"/>
      <c r="K45" s="180"/>
      <c r="L45" s="179"/>
      <c r="M45" s="179"/>
      <c r="N45" s="179"/>
      <c r="O45" s="179"/>
      <c r="P45" s="182"/>
      <c r="Q45" s="182"/>
      <c r="R45" s="182"/>
      <c r="S45" s="179"/>
      <c r="T45" s="179"/>
      <c r="U45" s="179"/>
      <c r="V45" s="183"/>
      <c r="W45" s="183"/>
      <c r="X45" s="252"/>
      <c r="Y45" s="182"/>
      <c r="Z45" s="252"/>
      <c r="AA45" s="252"/>
      <c r="AB45" s="179"/>
      <c r="AC45" s="179"/>
      <c r="AD45" s="184">
        <f t="shared" si="0"/>
        <v>0</v>
      </c>
      <c r="AE45" s="185"/>
      <c r="AF45" s="183"/>
    </row>
    <row r="46" spans="1:32" x14ac:dyDescent="0.25">
      <c r="A46" s="69" t="s">
        <v>238</v>
      </c>
      <c r="B46" s="13">
        <v>2009</v>
      </c>
      <c r="C46" s="69" t="s">
        <v>13</v>
      </c>
      <c r="D46" s="181">
        <v>2</v>
      </c>
      <c r="E46" s="181">
        <v>1</v>
      </c>
      <c r="F46" s="181"/>
      <c r="G46" s="181">
        <v>0</v>
      </c>
      <c r="H46" s="181"/>
      <c r="I46" s="181"/>
      <c r="J46" s="180"/>
      <c r="K46" s="180"/>
      <c r="L46" s="179"/>
      <c r="M46" s="179"/>
      <c r="N46" s="179"/>
      <c r="O46" s="179"/>
      <c r="P46" s="182"/>
      <c r="Q46" s="182"/>
      <c r="R46" s="182"/>
      <c r="S46" s="179"/>
      <c r="T46" s="179"/>
      <c r="U46" s="179"/>
      <c r="V46" s="183"/>
      <c r="W46" s="183"/>
      <c r="X46" s="252"/>
      <c r="Y46" s="182"/>
      <c r="Z46" s="252"/>
      <c r="AA46" s="252"/>
      <c r="AB46" s="179"/>
      <c r="AC46" s="179"/>
      <c r="AD46" s="184">
        <f t="shared" si="0"/>
        <v>0</v>
      </c>
      <c r="AE46" s="185"/>
      <c r="AF46" s="183"/>
    </row>
    <row r="47" spans="1:32" x14ac:dyDescent="0.25">
      <c r="A47" s="69" t="s">
        <v>231</v>
      </c>
      <c r="B47" s="13">
        <v>2009</v>
      </c>
      <c r="C47" s="69" t="s">
        <v>13</v>
      </c>
      <c r="D47" s="181"/>
      <c r="E47" s="181"/>
      <c r="F47" s="181"/>
      <c r="G47" s="181">
        <v>0</v>
      </c>
      <c r="H47" s="181"/>
      <c r="I47" s="181"/>
      <c r="J47" s="180"/>
      <c r="K47" s="180"/>
      <c r="L47" s="179"/>
      <c r="M47" s="179"/>
      <c r="N47" s="179"/>
      <c r="O47" s="179"/>
      <c r="P47" s="182"/>
      <c r="Q47" s="182"/>
      <c r="R47" s="182"/>
      <c r="S47" s="179"/>
      <c r="T47" s="179"/>
      <c r="U47" s="179"/>
      <c r="V47" s="183"/>
      <c r="W47" s="183"/>
      <c r="X47" s="252"/>
      <c r="Y47" s="182"/>
      <c r="Z47" s="252"/>
      <c r="AA47" s="252"/>
      <c r="AB47" s="179"/>
      <c r="AC47" s="179"/>
      <c r="AD47" s="184">
        <f t="shared" si="0"/>
        <v>0</v>
      </c>
      <c r="AE47" s="185"/>
      <c r="AF47" s="183"/>
    </row>
    <row r="48" spans="1:32" x14ac:dyDescent="0.25">
      <c r="A48" s="69" t="s">
        <v>268</v>
      </c>
      <c r="B48" s="13">
        <v>2010</v>
      </c>
      <c r="C48" s="69" t="s">
        <v>58</v>
      </c>
      <c r="D48" s="181"/>
      <c r="E48" s="181"/>
      <c r="F48" s="181"/>
      <c r="G48" s="181">
        <f>SUM(D48:F48)</f>
        <v>0</v>
      </c>
      <c r="H48" s="181"/>
      <c r="I48" s="181"/>
      <c r="J48" s="180"/>
      <c r="K48" s="180"/>
      <c r="L48" s="179"/>
      <c r="M48" s="179"/>
      <c r="N48" s="179"/>
      <c r="O48" s="179"/>
      <c r="P48" s="182"/>
      <c r="Q48" s="182"/>
      <c r="R48" s="182"/>
      <c r="S48" s="179"/>
      <c r="T48" s="179"/>
      <c r="U48" s="179"/>
      <c r="V48" s="183"/>
      <c r="W48" s="183"/>
      <c r="X48" s="252"/>
      <c r="Y48" s="182"/>
      <c r="Z48" s="252"/>
      <c r="AA48" s="252"/>
      <c r="AB48" s="179"/>
      <c r="AC48" s="179"/>
      <c r="AD48" s="184">
        <f t="shared" si="0"/>
        <v>0</v>
      </c>
      <c r="AE48" s="185"/>
      <c r="AF48" s="183"/>
    </row>
    <row r="49" spans="1:32" x14ac:dyDescent="0.25">
      <c r="A49" s="69" t="s">
        <v>266</v>
      </c>
      <c r="B49" s="13">
        <v>2010</v>
      </c>
      <c r="C49" s="69" t="s">
        <v>267</v>
      </c>
      <c r="D49" s="181"/>
      <c r="E49" s="181"/>
      <c r="F49" s="181"/>
      <c r="G49" s="181">
        <f>SUM(D49:F49)</f>
        <v>0</v>
      </c>
      <c r="H49" s="181"/>
      <c r="I49" s="181"/>
      <c r="J49" s="180"/>
      <c r="K49" s="180"/>
      <c r="L49" s="179"/>
      <c r="M49" s="179"/>
      <c r="N49" s="179"/>
      <c r="O49" s="179"/>
      <c r="P49" s="182"/>
      <c r="Q49" s="182"/>
      <c r="R49" s="182"/>
      <c r="S49" s="179"/>
      <c r="T49" s="179"/>
      <c r="U49" s="179"/>
      <c r="V49" s="183"/>
      <c r="W49" s="183"/>
      <c r="X49" s="252"/>
      <c r="Y49" s="182"/>
      <c r="Z49" s="252"/>
      <c r="AA49" s="252"/>
      <c r="AB49" s="179"/>
      <c r="AC49" s="179"/>
      <c r="AD49" s="184">
        <f t="shared" si="0"/>
        <v>0</v>
      </c>
      <c r="AE49" s="185"/>
      <c r="AF49" s="183"/>
    </row>
    <row r="50" spans="1:32" x14ac:dyDescent="0.25">
      <c r="A50" s="69" t="s">
        <v>241</v>
      </c>
      <c r="B50" s="13">
        <v>2009</v>
      </c>
      <c r="C50" s="69" t="s">
        <v>13</v>
      </c>
      <c r="D50" s="181"/>
      <c r="E50" s="181"/>
      <c r="F50" s="181"/>
      <c r="G50" s="181">
        <f>SUM(D50:F50)</f>
        <v>0</v>
      </c>
      <c r="H50" s="181"/>
      <c r="I50" s="181"/>
      <c r="J50" s="180"/>
      <c r="K50" s="180"/>
      <c r="L50" s="179"/>
      <c r="M50" s="179"/>
      <c r="N50" s="179"/>
      <c r="O50" s="179"/>
      <c r="P50" s="182"/>
      <c r="Q50" s="182"/>
      <c r="R50" s="182"/>
      <c r="S50" s="179"/>
      <c r="T50" s="179"/>
      <c r="U50" s="179"/>
      <c r="V50" s="183"/>
      <c r="W50" s="183"/>
      <c r="X50" s="252"/>
      <c r="Y50" s="182"/>
      <c r="Z50" s="252"/>
      <c r="AA50" s="252"/>
      <c r="AB50" s="179"/>
      <c r="AC50" s="179"/>
      <c r="AD50" s="184">
        <f t="shared" si="0"/>
        <v>0</v>
      </c>
      <c r="AE50" s="185"/>
      <c r="AF50" s="183"/>
    </row>
    <row r="51" spans="1:32" x14ac:dyDescent="0.25">
      <c r="A51" s="69" t="s">
        <v>237</v>
      </c>
      <c r="B51" s="13">
        <v>2009</v>
      </c>
      <c r="C51" s="69" t="s">
        <v>236</v>
      </c>
      <c r="D51" s="181"/>
      <c r="E51" s="181"/>
      <c r="F51" s="181"/>
      <c r="G51" s="181">
        <f>SUM(D51:F51)</f>
        <v>0</v>
      </c>
      <c r="H51" s="181"/>
      <c r="I51" s="181"/>
      <c r="J51" s="180"/>
      <c r="K51" s="180"/>
      <c r="L51" s="179"/>
      <c r="M51" s="179"/>
      <c r="N51" s="179"/>
      <c r="O51" s="179"/>
      <c r="P51" s="182"/>
      <c r="Q51" s="182"/>
      <c r="R51" s="182"/>
      <c r="S51" s="179"/>
      <c r="T51" s="179"/>
      <c r="U51" s="179"/>
      <c r="V51" s="183"/>
      <c r="W51" s="183"/>
      <c r="X51" s="252"/>
      <c r="Y51" s="182"/>
      <c r="Z51" s="252"/>
      <c r="AA51" s="252"/>
      <c r="AB51" s="179"/>
      <c r="AC51" s="179"/>
      <c r="AD51" s="184">
        <f t="shared" si="0"/>
        <v>0</v>
      </c>
      <c r="AE51" s="185"/>
      <c r="AF51" s="183"/>
    </row>
    <row r="57" spans="1:32" ht="18.75" x14ac:dyDescent="0.3">
      <c r="A57" s="189" t="s">
        <v>109</v>
      </c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</row>
    <row r="58" spans="1:32" x14ac:dyDescent="0.25">
      <c r="A58" s="192" t="s">
        <v>128</v>
      </c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</row>
  </sheetData>
  <autoFilter ref="A6:AE48">
    <sortState ref="A7:AE51">
      <sortCondition descending="1" ref="AE6:AE48"/>
    </sortState>
  </autoFilter>
  <mergeCells count="23">
    <mergeCell ref="AF4:AF5"/>
    <mergeCell ref="X4:X5"/>
    <mergeCell ref="Y4:Y5"/>
    <mergeCell ref="Z4:AA4"/>
    <mergeCell ref="AB4:AB5"/>
    <mergeCell ref="AD4:AD5"/>
    <mergeCell ref="AE4:AE5"/>
    <mergeCell ref="V4:W4"/>
    <mergeCell ref="C1:T1"/>
    <mergeCell ref="C2:U2"/>
    <mergeCell ref="C3:T3"/>
    <mergeCell ref="A4:A5"/>
    <mergeCell ref="B4:B5"/>
    <mergeCell ref="C4:C5"/>
    <mergeCell ref="G4:G5"/>
    <mergeCell ref="H4:I4"/>
    <mergeCell ref="J4:K4"/>
    <mergeCell ref="L4:M4"/>
    <mergeCell ref="N4:O4"/>
    <mergeCell ref="P4:R4"/>
    <mergeCell ref="S4:S5"/>
    <mergeCell ref="T4:T5"/>
    <mergeCell ref="U4:U5"/>
  </mergeCells>
  <pageMargins left="0.25" right="0.25" top="0.75" bottom="0.75" header="0.3" footer="0.3"/>
  <pageSetup paperSize="9" scale="51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view="pageBreakPreview" zoomScale="60" zoomScaleNormal="70" workbookViewId="0">
      <selection sqref="A1:AB51"/>
    </sheetView>
  </sheetViews>
  <sheetFormatPr defaultRowHeight="15" x14ac:dyDescent="0.25"/>
  <cols>
    <col min="1" max="1" width="21" customWidth="1"/>
    <col min="2" max="2" width="6" customWidth="1"/>
    <col min="3" max="3" width="20.5703125" customWidth="1"/>
    <col min="4" max="4" width="0.140625" customWidth="1"/>
    <col min="5" max="5" width="7.28515625" hidden="1" customWidth="1"/>
    <col min="6" max="7" width="8" hidden="1" customWidth="1"/>
    <col min="8" max="8" width="8.7109375" hidden="1" customWidth="1"/>
    <col min="9" max="13" width="5.7109375" customWidth="1"/>
    <col min="14" max="14" width="5.28515625" customWidth="1"/>
    <col min="15" max="15" width="6.42578125" customWidth="1"/>
    <col min="16" max="25" width="5.7109375" customWidth="1"/>
    <col min="26" max="28" width="4.7109375" customWidth="1"/>
  </cols>
  <sheetData>
    <row r="1" spans="1:28" ht="18.75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193"/>
      <c r="W1" s="193"/>
      <c r="X1" s="193"/>
      <c r="Y1" s="193"/>
      <c r="Z1" s="193"/>
      <c r="AA1" s="193"/>
      <c r="AB1" s="193"/>
    </row>
    <row r="2" spans="1:28" ht="18.75" x14ac:dyDescent="0.3">
      <c r="A2" s="193"/>
      <c r="B2" s="193"/>
      <c r="C2" s="355" t="s">
        <v>299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193"/>
      <c r="W2" s="193"/>
      <c r="X2" s="193"/>
      <c r="Y2" s="193"/>
      <c r="Z2" s="193"/>
      <c r="AA2" s="193"/>
      <c r="AB2" s="193"/>
    </row>
    <row r="3" spans="1:28" ht="18.75" x14ac:dyDescent="0.3">
      <c r="A3" s="195"/>
      <c r="B3" s="195"/>
      <c r="C3" s="356" t="s">
        <v>300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195"/>
      <c r="W3" s="195"/>
      <c r="X3" s="195"/>
      <c r="Y3" s="195"/>
      <c r="Z3" s="195"/>
      <c r="AA3" s="195"/>
      <c r="AB3" s="195"/>
    </row>
    <row r="4" spans="1:28" ht="38.25" customHeight="1" x14ac:dyDescent="0.25">
      <c r="A4" s="360" t="s">
        <v>3</v>
      </c>
      <c r="B4" s="360" t="s">
        <v>4</v>
      </c>
      <c r="C4" s="360" t="s">
        <v>6</v>
      </c>
      <c r="D4" s="263" t="s">
        <v>194</v>
      </c>
      <c r="E4" s="373" t="s">
        <v>195</v>
      </c>
      <c r="F4" s="374"/>
      <c r="G4" s="373" t="s">
        <v>125</v>
      </c>
      <c r="H4" s="374"/>
      <c r="I4" s="362" t="s">
        <v>280</v>
      </c>
      <c r="J4" s="361" t="s">
        <v>258</v>
      </c>
      <c r="K4" s="361"/>
      <c r="L4" s="358" t="s">
        <v>111</v>
      </c>
      <c r="M4" s="358"/>
      <c r="N4" s="358" t="s">
        <v>40</v>
      </c>
      <c r="O4" s="358"/>
      <c r="P4" s="358" t="s">
        <v>322</v>
      </c>
      <c r="Q4" s="358"/>
      <c r="R4" s="359" t="s">
        <v>116</v>
      </c>
      <c r="S4" s="359"/>
      <c r="T4" s="359"/>
      <c r="U4" s="357" t="s">
        <v>51</v>
      </c>
      <c r="V4" s="371" t="s">
        <v>126</v>
      </c>
      <c r="W4" s="367" t="s">
        <v>115</v>
      </c>
      <c r="X4" s="357" t="s">
        <v>41</v>
      </c>
      <c r="Y4" s="265" t="s">
        <v>113</v>
      </c>
      <c r="Z4" s="364" t="s">
        <v>42</v>
      </c>
      <c r="AA4" s="365" t="s">
        <v>45</v>
      </c>
      <c r="AB4" s="366" t="s">
        <v>9</v>
      </c>
    </row>
    <row r="5" spans="1:28" ht="89.25" customHeight="1" x14ac:dyDescent="0.25">
      <c r="A5" s="360"/>
      <c r="B5" s="360"/>
      <c r="C5" s="360"/>
      <c r="D5" s="163" t="s">
        <v>7</v>
      </c>
      <c r="E5" s="163" t="s">
        <v>334</v>
      </c>
      <c r="F5" s="163" t="s">
        <v>7</v>
      </c>
      <c r="G5" s="163" t="s">
        <v>334</v>
      </c>
      <c r="H5" s="163" t="s">
        <v>7</v>
      </c>
      <c r="I5" s="363"/>
      <c r="J5" s="164" t="s">
        <v>43</v>
      </c>
      <c r="K5" s="165" t="s">
        <v>44</v>
      </c>
      <c r="L5" s="166" t="s">
        <v>43</v>
      </c>
      <c r="M5" s="167" t="s">
        <v>44</v>
      </c>
      <c r="N5" s="166" t="s">
        <v>282</v>
      </c>
      <c r="O5" s="167" t="s">
        <v>44</v>
      </c>
      <c r="P5" s="264" t="s">
        <v>44</v>
      </c>
      <c r="Q5" s="166" t="s">
        <v>43</v>
      </c>
      <c r="R5" s="169" t="s">
        <v>117</v>
      </c>
      <c r="S5" s="169" t="s">
        <v>118</v>
      </c>
      <c r="T5" s="169" t="s">
        <v>119</v>
      </c>
      <c r="U5" s="357"/>
      <c r="V5" s="371"/>
      <c r="W5" s="367"/>
      <c r="X5" s="357"/>
      <c r="Y5" s="166" t="s">
        <v>43</v>
      </c>
      <c r="Z5" s="364"/>
      <c r="AA5" s="365"/>
      <c r="AB5" s="366"/>
    </row>
    <row r="6" spans="1:28" ht="15.75" thickBot="1" x14ac:dyDescent="0.3">
      <c r="A6" s="203"/>
      <c r="B6" s="203"/>
      <c r="C6" s="203"/>
      <c r="D6" s="204"/>
      <c r="E6" s="204"/>
      <c r="F6" s="204"/>
      <c r="G6" s="204"/>
      <c r="H6" s="204"/>
      <c r="I6" s="204"/>
      <c r="J6" s="204"/>
      <c r="K6" s="204"/>
      <c r="L6" s="205"/>
      <c r="M6" s="205"/>
      <c r="N6" s="205"/>
      <c r="O6" s="205"/>
      <c r="P6" s="206"/>
      <c r="Q6" s="207"/>
      <c r="R6" s="208"/>
      <c r="S6" s="208"/>
      <c r="T6" s="208"/>
      <c r="U6" s="207"/>
      <c r="V6" s="251"/>
      <c r="W6" s="210"/>
      <c r="X6" s="205"/>
      <c r="Y6" s="205"/>
      <c r="Z6" s="211"/>
      <c r="AA6" s="212"/>
      <c r="AB6" s="204"/>
    </row>
    <row r="7" spans="1:28" x14ac:dyDescent="0.25">
      <c r="A7" s="221" t="s">
        <v>301</v>
      </c>
      <c r="B7" s="271">
        <v>2011</v>
      </c>
      <c r="C7" s="223" t="s">
        <v>58</v>
      </c>
      <c r="D7" s="228"/>
      <c r="E7" s="228">
        <v>20</v>
      </c>
      <c r="F7" s="228">
        <v>20</v>
      </c>
      <c r="G7" s="228"/>
      <c r="H7" s="228"/>
      <c r="I7" s="228">
        <v>40</v>
      </c>
      <c r="J7" s="228">
        <v>40</v>
      </c>
      <c r="K7" s="228">
        <v>40</v>
      </c>
      <c r="L7" s="226">
        <v>16</v>
      </c>
      <c r="M7" s="226"/>
      <c r="N7" s="226">
        <v>20</v>
      </c>
      <c r="O7" s="226"/>
      <c r="P7" s="226">
        <v>20</v>
      </c>
      <c r="Q7" s="226">
        <v>20</v>
      </c>
      <c r="R7" s="227">
        <v>30</v>
      </c>
      <c r="S7" s="227">
        <v>3</v>
      </c>
      <c r="T7" s="227">
        <v>12</v>
      </c>
      <c r="U7" s="226">
        <v>20</v>
      </c>
      <c r="V7" s="259"/>
      <c r="W7" s="227"/>
      <c r="X7" s="226">
        <v>20</v>
      </c>
      <c r="Y7" s="226">
        <v>20</v>
      </c>
      <c r="Z7" s="230">
        <f t="shared" ref="Z7:Z51" si="0">SUM(I7:Y7)</f>
        <v>301</v>
      </c>
      <c r="AA7" s="231">
        <f>Y7+X7+R7+K7+J7+I7+Q7</f>
        <v>210</v>
      </c>
      <c r="AB7" s="232">
        <v>1</v>
      </c>
    </row>
    <row r="8" spans="1:28" x14ac:dyDescent="0.25">
      <c r="A8" s="260" t="s">
        <v>262</v>
      </c>
      <c r="B8" s="13">
        <v>2010</v>
      </c>
      <c r="C8" s="69" t="s">
        <v>58</v>
      </c>
      <c r="D8" s="183"/>
      <c r="E8" s="183"/>
      <c r="F8" s="183"/>
      <c r="G8" s="183">
        <v>20</v>
      </c>
      <c r="H8" s="183"/>
      <c r="I8" s="183">
        <v>10</v>
      </c>
      <c r="J8" s="183">
        <v>26</v>
      </c>
      <c r="K8" s="183">
        <v>32</v>
      </c>
      <c r="L8" s="179">
        <v>13</v>
      </c>
      <c r="M8" s="179"/>
      <c r="N8" s="179"/>
      <c r="O8" s="179"/>
      <c r="P8" s="179">
        <v>16</v>
      </c>
      <c r="Q8" s="179">
        <v>13</v>
      </c>
      <c r="R8" s="182"/>
      <c r="S8" s="182"/>
      <c r="T8" s="182"/>
      <c r="U8" s="179">
        <v>16</v>
      </c>
      <c r="V8" s="252">
        <v>20</v>
      </c>
      <c r="W8" s="182"/>
      <c r="X8" s="179">
        <v>10</v>
      </c>
      <c r="Y8" s="179">
        <v>10</v>
      </c>
      <c r="Z8" s="184">
        <f t="shared" si="0"/>
        <v>166</v>
      </c>
      <c r="AA8" s="185">
        <f>V8+U8+K8+J8+P8+Q8+L8</f>
        <v>136</v>
      </c>
      <c r="AB8" s="234">
        <v>2</v>
      </c>
    </row>
    <row r="9" spans="1:28" ht="15.75" thickBot="1" x14ac:dyDescent="0.3">
      <c r="A9" s="235" t="s">
        <v>302</v>
      </c>
      <c r="B9" s="261">
        <v>2011</v>
      </c>
      <c r="C9" s="160" t="s">
        <v>58</v>
      </c>
      <c r="D9" s="240"/>
      <c r="E9" s="240"/>
      <c r="F9" s="240"/>
      <c r="G9" s="240">
        <v>16</v>
      </c>
      <c r="H9" s="240"/>
      <c r="I9" s="240">
        <v>8</v>
      </c>
      <c r="J9" s="240">
        <v>32</v>
      </c>
      <c r="K9" s="240">
        <v>20</v>
      </c>
      <c r="L9" s="238">
        <v>20</v>
      </c>
      <c r="M9" s="238"/>
      <c r="N9" s="238">
        <v>5</v>
      </c>
      <c r="O9" s="238"/>
      <c r="P9" s="238"/>
      <c r="Q9" s="238"/>
      <c r="R9" s="239"/>
      <c r="S9" s="239"/>
      <c r="T9" s="239"/>
      <c r="U9" s="238"/>
      <c r="V9" s="262">
        <v>16</v>
      </c>
      <c r="W9" s="239"/>
      <c r="X9" s="238">
        <v>13</v>
      </c>
      <c r="Y9" s="238">
        <v>13</v>
      </c>
      <c r="Z9" s="242">
        <f t="shared" si="0"/>
        <v>127</v>
      </c>
      <c r="AA9" s="243">
        <f>Y9+X9+V9+L9+J9+K9+I9</f>
        <v>122</v>
      </c>
      <c r="AB9" s="244">
        <v>3</v>
      </c>
    </row>
    <row r="10" spans="1:28" x14ac:dyDescent="0.25">
      <c r="A10" s="142" t="s">
        <v>269</v>
      </c>
      <c r="B10" s="256">
        <v>2010</v>
      </c>
      <c r="C10" s="142" t="s">
        <v>58</v>
      </c>
      <c r="D10" s="217"/>
      <c r="E10" s="217">
        <v>16</v>
      </c>
      <c r="F10" s="217"/>
      <c r="G10" s="217">
        <v>13</v>
      </c>
      <c r="H10" s="217">
        <v>1</v>
      </c>
      <c r="I10" s="217">
        <v>26</v>
      </c>
      <c r="J10" s="217"/>
      <c r="K10" s="217"/>
      <c r="L10" s="215">
        <v>5</v>
      </c>
      <c r="M10" s="215"/>
      <c r="N10" s="215">
        <v>7</v>
      </c>
      <c r="O10" s="215"/>
      <c r="P10" s="215">
        <v>13</v>
      </c>
      <c r="Q10" s="215">
        <v>16</v>
      </c>
      <c r="R10" s="216"/>
      <c r="S10" s="216"/>
      <c r="T10" s="216"/>
      <c r="U10" s="215">
        <v>13</v>
      </c>
      <c r="V10" s="253"/>
      <c r="W10" s="216"/>
      <c r="X10" s="215">
        <v>16</v>
      </c>
      <c r="Y10" s="215">
        <v>16</v>
      </c>
      <c r="Z10" s="219">
        <f t="shared" si="0"/>
        <v>112</v>
      </c>
      <c r="AA10" s="220">
        <v>107</v>
      </c>
      <c r="AB10" s="217">
        <v>4</v>
      </c>
    </row>
    <row r="11" spans="1:28" x14ac:dyDescent="0.25">
      <c r="A11" s="69" t="s">
        <v>306</v>
      </c>
      <c r="B11" s="13">
        <v>2011</v>
      </c>
      <c r="C11" s="69" t="s">
        <v>58</v>
      </c>
      <c r="D11" s="183"/>
      <c r="E11" s="183"/>
      <c r="F11" s="183"/>
      <c r="G11" s="183"/>
      <c r="H11" s="183"/>
      <c r="I11" s="183"/>
      <c r="J11" s="183">
        <v>20</v>
      </c>
      <c r="K11" s="183">
        <v>26</v>
      </c>
      <c r="L11" s="179">
        <v>4</v>
      </c>
      <c r="M11" s="179"/>
      <c r="N11" s="179"/>
      <c r="O11" s="179"/>
      <c r="P11" s="179">
        <v>10</v>
      </c>
      <c r="Q11" s="179">
        <v>10</v>
      </c>
      <c r="R11" s="182"/>
      <c r="S11" s="182"/>
      <c r="T11" s="182"/>
      <c r="U11" s="179"/>
      <c r="V11" s="252">
        <v>13</v>
      </c>
      <c r="W11" s="182"/>
      <c r="X11" s="179">
        <v>4</v>
      </c>
      <c r="Y11" s="179">
        <v>4</v>
      </c>
      <c r="Z11" s="184">
        <f t="shared" si="0"/>
        <v>91</v>
      </c>
      <c r="AA11" s="185">
        <v>87</v>
      </c>
      <c r="AB11" s="183">
        <v>5</v>
      </c>
    </row>
    <row r="12" spans="1:28" x14ac:dyDescent="0.25">
      <c r="A12" s="69" t="s">
        <v>315</v>
      </c>
      <c r="B12" s="13">
        <v>2011</v>
      </c>
      <c r="C12" s="69" t="s">
        <v>316</v>
      </c>
      <c r="D12" s="183"/>
      <c r="E12" s="183"/>
      <c r="F12" s="183"/>
      <c r="G12" s="183"/>
      <c r="H12" s="183"/>
      <c r="I12" s="183"/>
      <c r="J12" s="183">
        <v>14</v>
      </c>
      <c r="K12" s="183"/>
      <c r="L12" s="179"/>
      <c r="M12" s="179"/>
      <c r="N12" s="179"/>
      <c r="O12" s="179"/>
      <c r="P12" s="179"/>
      <c r="Q12" s="179">
        <v>7</v>
      </c>
      <c r="R12" s="182"/>
      <c r="S12" s="182"/>
      <c r="T12" s="182"/>
      <c r="U12" s="179"/>
      <c r="V12" s="252">
        <v>10</v>
      </c>
      <c r="W12" s="182"/>
      <c r="X12" s="179">
        <v>7</v>
      </c>
      <c r="Y12" s="179">
        <v>7</v>
      </c>
      <c r="Z12" s="184">
        <f t="shared" si="0"/>
        <v>45</v>
      </c>
      <c r="AA12" s="185">
        <v>45</v>
      </c>
      <c r="AB12" s="183">
        <v>6</v>
      </c>
    </row>
    <row r="13" spans="1:28" x14ac:dyDescent="0.25">
      <c r="A13" s="198" t="s">
        <v>331</v>
      </c>
      <c r="B13" s="198">
        <v>2010</v>
      </c>
      <c r="C13" s="198" t="s">
        <v>58</v>
      </c>
      <c r="D13" s="183"/>
      <c r="E13" s="183">
        <v>5</v>
      </c>
      <c r="F13" s="183">
        <v>13</v>
      </c>
      <c r="G13" s="183"/>
      <c r="H13" s="183">
        <v>13</v>
      </c>
      <c r="I13" s="183">
        <v>32</v>
      </c>
      <c r="J13" s="183"/>
      <c r="K13" s="183">
        <v>8</v>
      </c>
      <c r="L13" s="179"/>
      <c r="M13" s="179"/>
      <c r="N13" s="179"/>
      <c r="O13" s="179"/>
      <c r="P13" s="179"/>
      <c r="Q13" s="179"/>
      <c r="R13" s="182"/>
      <c r="S13" s="182"/>
      <c r="T13" s="182"/>
      <c r="U13" s="179">
        <v>1</v>
      </c>
      <c r="V13" s="252"/>
      <c r="W13" s="182"/>
      <c r="X13" s="179"/>
      <c r="Y13" s="179"/>
      <c r="Z13" s="184">
        <f t="shared" si="0"/>
        <v>41</v>
      </c>
      <c r="AA13" s="185">
        <v>41</v>
      </c>
      <c r="AB13" s="183">
        <v>7</v>
      </c>
    </row>
    <row r="14" spans="1:28" x14ac:dyDescent="0.25">
      <c r="A14" s="69" t="s">
        <v>281</v>
      </c>
      <c r="B14" s="13">
        <v>2010</v>
      </c>
      <c r="C14" s="69" t="s">
        <v>279</v>
      </c>
      <c r="D14" s="183"/>
      <c r="E14" s="183"/>
      <c r="F14" s="183">
        <v>1</v>
      </c>
      <c r="G14" s="183"/>
      <c r="H14" s="183"/>
      <c r="I14" s="183"/>
      <c r="J14" s="183">
        <v>10</v>
      </c>
      <c r="K14" s="183">
        <v>14</v>
      </c>
      <c r="L14" s="179">
        <v>1</v>
      </c>
      <c r="M14" s="179"/>
      <c r="N14" s="179"/>
      <c r="O14" s="179"/>
      <c r="P14" s="179">
        <v>7</v>
      </c>
      <c r="Q14" s="179"/>
      <c r="R14" s="182"/>
      <c r="S14" s="182"/>
      <c r="T14" s="182"/>
      <c r="U14" s="179"/>
      <c r="V14" s="252"/>
      <c r="W14" s="182"/>
      <c r="X14" s="179"/>
      <c r="Y14" s="179"/>
      <c r="Z14" s="184">
        <f t="shared" si="0"/>
        <v>32</v>
      </c>
      <c r="AA14" s="185">
        <v>32</v>
      </c>
      <c r="AB14" s="183">
        <v>8</v>
      </c>
    </row>
    <row r="15" spans="1:28" x14ac:dyDescent="0.25">
      <c r="A15" s="69" t="s">
        <v>328</v>
      </c>
      <c r="B15" s="13">
        <v>2010</v>
      </c>
      <c r="C15" s="69" t="s">
        <v>58</v>
      </c>
      <c r="D15" s="183"/>
      <c r="E15" s="183"/>
      <c r="F15" s="183"/>
      <c r="G15" s="183"/>
      <c r="H15" s="183"/>
      <c r="I15" s="183"/>
      <c r="J15" s="183"/>
      <c r="K15" s="183"/>
      <c r="L15" s="179">
        <v>10</v>
      </c>
      <c r="M15" s="179"/>
      <c r="N15" s="179"/>
      <c r="O15" s="179"/>
      <c r="P15" s="179"/>
      <c r="Q15" s="179"/>
      <c r="R15" s="182"/>
      <c r="S15" s="182"/>
      <c r="T15" s="182"/>
      <c r="U15" s="179">
        <v>7</v>
      </c>
      <c r="V15" s="252"/>
      <c r="W15" s="182"/>
      <c r="X15" s="179">
        <v>5</v>
      </c>
      <c r="Y15" s="179">
        <v>3</v>
      </c>
      <c r="Z15" s="184">
        <f t="shared" si="0"/>
        <v>25</v>
      </c>
      <c r="AA15" s="185">
        <v>25</v>
      </c>
      <c r="AB15" s="183">
        <v>9</v>
      </c>
    </row>
    <row r="16" spans="1:28" x14ac:dyDescent="0.25">
      <c r="A16" s="268" t="s">
        <v>317</v>
      </c>
      <c r="B16" s="269">
        <v>2011</v>
      </c>
      <c r="C16" s="268" t="s">
        <v>318</v>
      </c>
      <c r="D16" s="183"/>
      <c r="E16" s="183"/>
      <c r="F16" s="183">
        <v>2</v>
      </c>
      <c r="G16" s="183"/>
      <c r="H16" s="183"/>
      <c r="I16" s="183"/>
      <c r="J16" s="183">
        <v>8</v>
      </c>
      <c r="K16" s="183">
        <v>10</v>
      </c>
      <c r="L16" s="179"/>
      <c r="M16" s="179"/>
      <c r="N16" s="179"/>
      <c r="O16" s="179"/>
      <c r="P16" s="179"/>
      <c r="Q16" s="179"/>
      <c r="R16" s="182"/>
      <c r="S16" s="182"/>
      <c r="T16" s="182"/>
      <c r="U16" s="179"/>
      <c r="V16" s="252"/>
      <c r="W16" s="182"/>
      <c r="X16" s="179">
        <v>3</v>
      </c>
      <c r="Y16" s="179"/>
      <c r="Z16" s="184">
        <f t="shared" si="0"/>
        <v>21</v>
      </c>
      <c r="AA16" s="185">
        <v>21</v>
      </c>
      <c r="AB16" s="183">
        <v>10</v>
      </c>
    </row>
    <row r="17" spans="1:28" x14ac:dyDescent="0.25">
      <c r="A17" s="69" t="s">
        <v>314</v>
      </c>
      <c r="B17" s="13">
        <v>2011</v>
      </c>
      <c r="C17" s="69" t="s">
        <v>58</v>
      </c>
      <c r="D17" s="183"/>
      <c r="E17" s="183"/>
      <c r="F17" s="183"/>
      <c r="G17" s="183"/>
      <c r="H17" s="183"/>
      <c r="I17" s="183"/>
      <c r="J17" s="183"/>
      <c r="K17" s="183"/>
      <c r="L17" s="179">
        <v>3</v>
      </c>
      <c r="M17" s="179"/>
      <c r="N17" s="179"/>
      <c r="O17" s="179"/>
      <c r="P17" s="179">
        <v>3</v>
      </c>
      <c r="Q17" s="179">
        <v>5</v>
      </c>
      <c r="R17" s="182"/>
      <c r="S17" s="182"/>
      <c r="T17" s="182"/>
      <c r="U17" s="179"/>
      <c r="V17" s="252">
        <v>7</v>
      </c>
      <c r="W17" s="182"/>
      <c r="X17" s="179">
        <v>2</v>
      </c>
      <c r="Y17" s="179">
        <v>1</v>
      </c>
      <c r="Z17" s="184">
        <f t="shared" si="0"/>
        <v>21</v>
      </c>
      <c r="AA17" s="185">
        <v>21</v>
      </c>
      <c r="AB17" s="183">
        <v>10</v>
      </c>
    </row>
    <row r="18" spans="1:28" x14ac:dyDescent="0.25">
      <c r="A18" s="69" t="s">
        <v>297</v>
      </c>
      <c r="B18" s="13">
        <v>2011</v>
      </c>
      <c r="C18" s="69" t="s">
        <v>267</v>
      </c>
      <c r="D18" s="183"/>
      <c r="E18" s="183"/>
      <c r="F18" s="183">
        <v>10</v>
      </c>
      <c r="G18" s="183"/>
      <c r="H18" s="183">
        <v>20</v>
      </c>
      <c r="I18" s="183">
        <v>20</v>
      </c>
      <c r="J18" s="183"/>
      <c r="K18" s="183"/>
      <c r="L18" s="179"/>
      <c r="M18" s="179"/>
      <c r="N18" s="179"/>
      <c r="O18" s="179"/>
      <c r="P18" s="179"/>
      <c r="Q18" s="179"/>
      <c r="R18" s="182"/>
      <c r="S18" s="182"/>
      <c r="T18" s="182"/>
      <c r="U18" s="179"/>
      <c r="V18" s="252"/>
      <c r="W18" s="182"/>
      <c r="X18" s="179"/>
      <c r="Y18" s="179"/>
      <c r="Z18" s="184">
        <f t="shared" si="0"/>
        <v>20</v>
      </c>
      <c r="AA18" s="185">
        <v>20</v>
      </c>
      <c r="AB18" s="183">
        <v>12</v>
      </c>
    </row>
    <row r="19" spans="1:28" x14ac:dyDescent="0.25">
      <c r="A19" s="69" t="s">
        <v>304</v>
      </c>
      <c r="B19" s="13">
        <v>2011</v>
      </c>
      <c r="C19" s="69" t="s">
        <v>58</v>
      </c>
      <c r="D19" s="183"/>
      <c r="E19" s="183">
        <v>13</v>
      </c>
      <c r="F19" s="183"/>
      <c r="G19" s="183">
        <v>10</v>
      </c>
      <c r="H19" s="183">
        <v>3</v>
      </c>
      <c r="I19" s="183">
        <v>14</v>
      </c>
      <c r="J19" s="183"/>
      <c r="K19" s="183"/>
      <c r="L19" s="179">
        <v>2</v>
      </c>
      <c r="M19" s="179"/>
      <c r="N19" s="179"/>
      <c r="O19" s="179"/>
      <c r="P19" s="179"/>
      <c r="Q19" s="179"/>
      <c r="R19" s="182"/>
      <c r="S19" s="182"/>
      <c r="T19" s="182"/>
      <c r="U19" s="179"/>
      <c r="V19" s="252"/>
      <c r="W19" s="182"/>
      <c r="X19" s="179"/>
      <c r="Y19" s="179"/>
      <c r="Z19" s="184">
        <f t="shared" si="0"/>
        <v>16</v>
      </c>
      <c r="AA19" s="185">
        <v>16</v>
      </c>
      <c r="AB19" s="183">
        <v>13</v>
      </c>
    </row>
    <row r="20" spans="1:28" x14ac:dyDescent="0.25">
      <c r="A20" s="198" t="s">
        <v>332</v>
      </c>
      <c r="B20" s="198">
        <v>2010</v>
      </c>
      <c r="C20" s="198" t="s">
        <v>58</v>
      </c>
      <c r="D20" s="183"/>
      <c r="E20" s="183"/>
      <c r="F20" s="183"/>
      <c r="G20" s="183"/>
      <c r="H20" s="183">
        <v>7</v>
      </c>
      <c r="I20" s="183"/>
      <c r="J20" s="183"/>
      <c r="K20" s="183"/>
      <c r="L20" s="179"/>
      <c r="M20" s="179"/>
      <c r="N20" s="179"/>
      <c r="O20" s="179"/>
      <c r="P20" s="179"/>
      <c r="Q20" s="179"/>
      <c r="R20" s="182"/>
      <c r="S20" s="182"/>
      <c r="T20" s="182"/>
      <c r="U20" s="179">
        <v>10</v>
      </c>
      <c r="V20" s="252"/>
      <c r="W20" s="182"/>
      <c r="X20" s="179"/>
      <c r="Y20" s="179">
        <v>2</v>
      </c>
      <c r="Z20" s="184">
        <f t="shared" si="0"/>
        <v>12</v>
      </c>
      <c r="AA20" s="185">
        <v>12</v>
      </c>
      <c r="AB20" s="183">
        <v>14</v>
      </c>
    </row>
    <row r="21" spans="1:28" x14ac:dyDescent="0.25">
      <c r="A21" s="69" t="s">
        <v>303</v>
      </c>
      <c r="B21" s="13">
        <v>2011</v>
      </c>
      <c r="C21" s="69" t="s">
        <v>58</v>
      </c>
      <c r="D21" s="183"/>
      <c r="E21" s="183">
        <v>10</v>
      </c>
      <c r="F21" s="183"/>
      <c r="G21" s="183"/>
      <c r="H21" s="183"/>
      <c r="I21" s="183"/>
      <c r="J21" s="183"/>
      <c r="K21" s="183"/>
      <c r="L21" s="179">
        <v>7</v>
      </c>
      <c r="M21" s="179"/>
      <c r="N21" s="179"/>
      <c r="O21" s="179"/>
      <c r="P21" s="179"/>
      <c r="Q21" s="179"/>
      <c r="R21" s="182"/>
      <c r="S21" s="182"/>
      <c r="T21" s="182"/>
      <c r="U21" s="179"/>
      <c r="V21" s="252"/>
      <c r="W21" s="182"/>
      <c r="X21" s="179"/>
      <c r="Y21" s="179">
        <v>5</v>
      </c>
      <c r="Z21" s="184">
        <f t="shared" si="0"/>
        <v>12</v>
      </c>
      <c r="AA21" s="185">
        <v>12</v>
      </c>
      <c r="AB21" s="183">
        <v>14</v>
      </c>
    </row>
    <row r="22" spans="1:28" x14ac:dyDescent="0.25">
      <c r="A22" s="69" t="s">
        <v>329</v>
      </c>
      <c r="B22" s="13">
        <v>2011</v>
      </c>
      <c r="C22" s="69" t="s">
        <v>330</v>
      </c>
      <c r="D22" s="183"/>
      <c r="E22" s="183"/>
      <c r="F22" s="183"/>
      <c r="G22" s="183"/>
      <c r="H22" s="183">
        <v>16</v>
      </c>
      <c r="I22" s="183">
        <v>8</v>
      </c>
      <c r="J22" s="183"/>
      <c r="K22" s="183"/>
      <c r="L22" s="179"/>
      <c r="M22" s="179"/>
      <c r="N22" s="179"/>
      <c r="O22" s="179"/>
      <c r="P22" s="179"/>
      <c r="Q22" s="179"/>
      <c r="R22" s="182"/>
      <c r="S22" s="182"/>
      <c r="T22" s="182"/>
      <c r="U22" s="179"/>
      <c r="V22" s="252"/>
      <c r="W22" s="182"/>
      <c r="X22" s="179"/>
      <c r="Y22" s="179"/>
      <c r="Z22" s="184">
        <f t="shared" si="0"/>
        <v>8</v>
      </c>
      <c r="AA22" s="185">
        <v>8</v>
      </c>
      <c r="AB22" s="183">
        <v>16</v>
      </c>
    </row>
    <row r="23" spans="1:28" x14ac:dyDescent="0.25">
      <c r="A23" s="69" t="s">
        <v>263</v>
      </c>
      <c r="B23" s="13">
        <v>2010</v>
      </c>
      <c r="C23" s="69" t="s">
        <v>264</v>
      </c>
      <c r="D23" s="183"/>
      <c r="E23" s="183"/>
      <c r="F23" s="183">
        <v>16</v>
      </c>
      <c r="G23" s="183"/>
      <c r="H23" s="183"/>
      <c r="I23" s="183">
        <v>8</v>
      </c>
      <c r="J23" s="183"/>
      <c r="K23" s="183"/>
      <c r="L23" s="179"/>
      <c r="M23" s="179"/>
      <c r="N23" s="179"/>
      <c r="O23" s="179"/>
      <c r="P23" s="179"/>
      <c r="Q23" s="179"/>
      <c r="R23" s="182"/>
      <c r="S23" s="182"/>
      <c r="T23" s="182"/>
      <c r="U23" s="179"/>
      <c r="V23" s="252"/>
      <c r="W23" s="182"/>
      <c r="X23" s="179"/>
      <c r="Y23" s="179"/>
      <c r="Z23" s="184">
        <f t="shared" si="0"/>
        <v>8</v>
      </c>
      <c r="AA23" s="185">
        <v>8</v>
      </c>
      <c r="AB23" s="183">
        <v>16</v>
      </c>
    </row>
    <row r="24" spans="1:28" x14ac:dyDescent="0.25">
      <c r="A24" s="69" t="s">
        <v>319</v>
      </c>
      <c r="B24" s="13">
        <v>2011</v>
      </c>
      <c r="C24" s="69" t="s">
        <v>236</v>
      </c>
      <c r="D24" s="183"/>
      <c r="E24" s="183"/>
      <c r="F24" s="183"/>
      <c r="G24" s="183"/>
      <c r="H24" s="183"/>
      <c r="I24" s="183"/>
      <c r="J24" s="183"/>
      <c r="K24" s="183"/>
      <c r="L24" s="179"/>
      <c r="M24" s="179"/>
      <c r="N24" s="179"/>
      <c r="O24" s="179"/>
      <c r="P24" s="179">
        <v>5</v>
      </c>
      <c r="Q24" s="179">
        <v>3</v>
      </c>
      <c r="R24" s="182"/>
      <c r="S24" s="182"/>
      <c r="T24" s="182"/>
      <c r="U24" s="179"/>
      <c r="V24" s="252"/>
      <c r="W24" s="182"/>
      <c r="X24" s="179"/>
      <c r="Y24" s="179"/>
      <c r="Z24" s="184">
        <f t="shared" si="0"/>
        <v>8</v>
      </c>
      <c r="AA24" s="185">
        <v>8</v>
      </c>
      <c r="AB24" s="183">
        <v>16</v>
      </c>
    </row>
    <row r="25" spans="1:28" x14ac:dyDescent="0.25">
      <c r="A25" s="198" t="s">
        <v>326</v>
      </c>
      <c r="B25" s="270">
        <v>2010</v>
      </c>
      <c r="C25" s="198" t="s">
        <v>312</v>
      </c>
      <c r="D25" s="183"/>
      <c r="E25" s="183"/>
      <c r="F25" s="183"/>
      <c r="G25" s="183"/>
      <c r="H25" s="183"/>
      <c r="I25" s="183"/>
      <c r="J25" s="183"/>
      <c r="K25" s="183"/>
      <c r="L25" s="179"/>
      <c r="M25" s="179"/>
      <c r="N25" s="179"/>
      <c r="O25" s="179"/>
      <c r="P25" s="179">
        <v>4</v>
      </c>
      <c r="Q25" s="179">
        <v>4</v>
      </c>
      <c r="R25" s="182"/>
      <c r="S25" s="182"/>
      <c r="T25" s="182"/>
      <c r="U25" s="179"/>
      <c r="V25" s="252"/>
      <c r="W25" s="182"/>
      <c r="X25" s="179"/>
      <c r="Y25" s="179"/>
      <c r="Z25" s="184">
        <f t="shared" si="0"/>
        <v>8</v>
      </c>
      <c r="AA25" s="185">
        <v>8</v>
      </c>
      <c r="AB25" s="183">
        <v>16</v>
      </c>
    </row>
    <row r="26" spans="1:28" x14ac:dyDescent="0.25">
      <c r="A26" s="69" t="s">
        <v>265</v>
      </c>
      <c r="B26" s="13">
        <v>2010</v>
      </c>
      <c r="C26" s="69" t="s">
        <v>287</v>
      </c>
      <c r="D26" s="183"/>
      <c r="E26" s="183"/>
      <c r="F26" s="183"/>
      <c r="G26" s="183"/>
      <c r="H26" s="183"/>
      <c r="I26" s="183"/>
      <c r="J26" s="183"/>
      <c r="K26" s="183"/>
      <c r="L26" s="179"/>
      <c r="M26" s="179"/>
      <c r="N26" s="179"/>
      <c r="O26" s="179"/>
      <c r="P26" s="179"/>
      <c r="Q26" s="179"/>
      <c r="R26" s="182"/>
      <c r="S26" s="182"/>
      <c r="T26" s="182"/>
      <c r="U26" s="179">
        <v>3</v>
      </c>
      <c r="V26" s="252">
        <v>5</v>
      </c>
      <c r="W26" s="182"/>
      <c r="X26" s="179"/>
      <c r="Y26" s="179"/>
      <c r="Z26" s="184">
        <f t="shared" si="0"/>
        <v>8</v>
      </c>
      <c r="AA26" s="185">
        <v>8</v>
      </c>
      <c r="AB26" s="183">
        <v>16</v>
      </c>
    </row>
    <row r="27" spans="1:28" x14ac:dyDescent="0.25">
      <c r="A27" s="69" t="s">
        <v>272</v>
      </c>
      <c r="B27" s="13">
        <v>2010</v>
      </c>
      <c r="C27" s="69" t="s">
        <v>58</v>
      </c>
      <c r="D27" s="183"/>
      <c r="E27" s="183">
        <v>2</v>
      </c>
      <c r="F27" s="183"/>
      <c r="G27" s="183">
        <v>4</v>
      </c>
      <c r="H27" s="183"/>
      <c r="I27" s="183"/>
      <c r="J27" s="183">
        <v>6</v>
      </c>
      <c r="K27" s="183"/>
      <c r="L27" s="179"/>
      <c r="M27" s="179"/>
      <c r="N27" s="179"/>
      <c r="O27" s="179"/>
      <c r="P27" s="179"/>
      <c r="Q27" s="179"/>
      <c r="R27" s="182"/>
      <c r="S27" s="182"/>
      <c r="T27" s="182"/>
      <c r="U27" s="179"/>
      <c r="V27" s="252"/>
      <c r="W27" s="182"/>
      <c r="X27" s="179"/>
      <c r="Y27" s="179"/>
      <c r="Z27" s="184">
        <f t="shared" si="0"/>
        <v>6</v>
      </c>
      <c r="AA27" s="185">
        <v>6</v>
      </c>
      <c r="AB27" s="183">
        <v>21</v>
      </c>
    </row>
    <row r="28" spans="1:28" x14ac:dyDescent="0.25">
      <c r="A28" s="69" t="s">
        <v>340</v>
      </c>
      <c r="B28" s="13">
        <v>2011</v>
      </c>
      <c r="C28" s="69" t="s">
        <v>58</v>
      </c>
      <c r="D28" s="183"/>
      <c r="E28" s="183"/>
      <c r="F28" s="183"/>
      <c r="G28" s="183"/>
      <c r="H28" s="183"/>
      <c r="I28" s="183"/>
      <c r="J28" s="183"/>
      <c r="K28" s="183"/>
      <c r="L28" s="179"/>
      <c r="M28" s="179"/>
      <c r="N28" s="179"/>
      <c r="O28" s="179"/>
      <c r="P28" s="179"/>
      <c r="Q28" s="179"/>
      <c r="R28" s="182"/>
      <c r="S28" s="182"/>
      <c r="T28" s="182"/>
      <c r="U28" s="179">
        <v>5</v>
      </c>
      <c r="V28" s="252"/>
      <c r="W28" s="182"/>
      <c r="X28" s="179"/>
      <c r="Y28" s="179"/>
      <c r="Z28" s="184">
        <f t="shared" si="0"/>
        <v>5</v>
      </c>
      <c r="AA28" s="185">
        <v>5</v>
      </c>
      <c r="AB28" s="183">
        <v>22</v>
      </c>
    </row>
    <row r="29" spans="1:28" x14ac:dyDescent="0.25">
      <c r="A29" s="69" t="s">
        <v>290</v>
      </c>
      <c r="B29" s="13">
        <v>2010</v>
      </c>
      <c r="C29" s="69" t="s">
        <v>58</v>
      </c>
      <c r="D29" s="183"/>
      <c r="E29" s="183"/>
      <c r="F29" s="183"/>
      <c r="G29" s="183">
        <v>7</v>
      </c>
      <c r="H29" s="183"/>
      <c r="I29" s="183"/>
      <c r="J29" s="183"/>
      <c r="K29" s="183"/>
      <c r="L29" s="179"/>
      <c r="M29" s="179"/>
      <c r="N29" s="179"/>
      <c r="O29" s="179"/>
      <c r="P29" s="179"/>
      <c r="Q29" s="179"/>
      <c r="R29" s="182"/>
      <c r="S29" s="182"/>
      <c r="T29" s="182"/>
      <c r="U29" s="179">
        <v>4</v>
      </c>
      <c r="V29" s="252"/>
      <c r="W29" s="182"/>
      <c r="X29" s="179"/>
      <c r="Y29" s="179"/>
      <c r="Z29" s="184">
        <f t="shared" si="0"/>
        <v>4</v>
      </c>
      <c r="AA29" s="185">
        <v>4</v>
      </c>
      <c r="AB29" s="183">
        <v>23</v>
      </c>
    </row>
    <row r="30" spans="1:28" x14ac:dyDescent="0.25">
      <c r="A30" s="69" t="s">
        <v>286</v>
      </c>
      <c r="B30" s="13">
        <v>2010</v>
      </c>
      <c r="C30" s="69" t="s">
        <v>287</v>
      </c>
      <c r="D30" s="183"/>
      <c r="E30" s="183"/>
      <c r="F30" s="183"/>
      <c r="G30" s="183"/>
      <c r="H30" s="183"/>
      <c r="I30" s="183"/>
      <c r="J30" s="183"/>
      <c r="K30" s="183"/>
      <c r="L30" s="179"/>
      <c r="M30" s="179"/>
      <c r="N30" s="179"/>
      <c r="O30" s="179"/>
      <c r="P30" s="179"/>
      <c r="Q30" s="179"/>
      <c r="R30" s="182"/>
      <c r="S30" s="182"/>
      <c r="T30" s="182"/>
      <c r="U30" s="179"/>
      <c r="V30" s="252">
        <v>4</v>
      </c>
      <c r="W30" s="182"/>
      <c r="X30" s="179"/>
      <c r="Y30" s="179"/>
      <c r="Z30" s="184">
        <f t="shared" si="0"/>
        <v>4</v>
      </c>
      <c r="AA30" s="185">
        <v>4</v>
      </c>
      <c r="AB30" s="183">
        <v>23</v>
      </c>
    </row>
    <row r="31" spans="1:28" x14ac:dyDescent="0.25">
      <c r="A31" s="69" t="s">
        <v>309</v>
      </c>
      <c r="B31" s="13">
        <v>2011</v>
      </c>
      <c r="C31" s="69" t="s">
        <v>310</v>
      </c>
      <c r="D31" s="183"/>
      <c r="E31" s="183"/>
      <c r="F31" s="183"/>
      <c r="G31" s="183"/>
      <c r="H31" s="183">
        <v>5</v>
      </c>
      <c r="I31" s="183"/>
      <c r="J31" s="183"/>
      <c r="K31" s="183"/>
      <c r="L31" s="179"/>
      <c r="M31" s="179"/>
      <c r="N31" s="179"/>
      <c r="O31" s="179"/>
      <c r="P31" s="179"/>
      <c r="Q31" s="179"/>
      <c r="R31" s="182"/>
      <c r="S31" s="182"/>
      <c r="T31" s="182"/>
      <c r="U31" s="179"/>
      <c r="V31" s="252">
        <v>3</v>
      </c>
      <c r="W31" s="182"/>
      <c r="X31" s="179">
        <v>1</v>
      </c>
      <c r="Y31" s="179"/>
      <c r="Z31" s="184">
        <f t="shared" si="0"/>
        <v>4</v>
      </c>
      <c r="AA31" s="185">
        <v>4</v>
      </c>
      <c r="AB31" s="183">
        <v>23</v>
      </c>
    </row>
    <row r="32" spans="1:28" x14ac:dyDescent="0.25">
      <c r="A32" s="198" t="s">
        <v>323</v>
      </c>
      <c r="B32" s="270">
        <v>2010</v>
      </c>
      <c r="C32" s="198" t="s">
        <v>151</v>
      </c>
      <c r="D32" s="183"/>
      <c r="E32" s="183"/>
      <c r="F32" s="183">
        <v>7</v>
      </c>
      <c r="G32" s="183"/>
      <c r="H32" s="183">
        <v>4</v>
      </c>
      <c r="I32" s="183"/>
      <c r="J32" s="183"/>
      <c r="K32" s="183"/>
      <c r="L32" s="179"/>
      <c r="M32" s="179"/>
      <c r="N32" s="179"/>
      <c r="O32" s="179"/>
      <c r="P32" s="179">
        <v>1</v>
      </c>
      <c r="Q32" s="179">
        <v>2</v>
      </c>
      <c r="R32" s="182"/>
      <c r="S32" s="182"/>
      <c r="T32" s="182"/>
      <c r="U32" s="179"/>
      <c r="V32" s="252"/>
      <c r="W32" s="182"/>
      <c r="X32" s="179"/>
      <c r="Y32" s="179"/>
      <c r="Z32" s="184">
        <f t="shared" si="0"/>
        <v>3</v>
      </c>
      <c r="AA32" s="185">
        <v>3</v>
      </c>
      <c r="AB32" s="183">
        <v>26</v>
      </c>
    </row>
    <row r="33" spans="1:28" x14ac:dyDescent="0.25">
      <c r="A33" s="17" t="s">
        <v>305</v>
      </c>
      <c r="B33" s="249">
        <v>2011</v>
      </c>
      <c r="C33" s="17" t="s">
        <v>293</v>
      </c>
      <c r="D33" s="183"/>
      <c r="E33" s="183"/>
      <c r="F33" s="183">
        <v>3</v>
      </c>
      <c r="G33" s="183"/>
      <c r="H33" s="183">
        <v>10</v>
      </c>
      <c r="I33" s="183">
        <v>2</v>
      </c>
      <c r="J33" s="183"/>
      <c r="K33" s="183"/>
      <c r="L33" s="179"/>
      <c r="M33" s="179"/>
      <c r="N33" s="179"/>
      <c r="O33" s="179"/>
      <c r="P33" s="179"/>
      <c r="Q33" s="179"/>
      <c r="R33" s="182"/>
      <c r="S33" s="182"/>
      <c r="T33" s="182"/>
      <c r="U33" s="179"/>
      <c r="V33" s="252"/>
      <c r="W33" s="182"/>
      <c r="X33" s="179"/>
      <c r="Y33" s="179"/>
      <c r="Z33" s="184">
        <f t="shared" si="0"/>
        <v>2</v>
      </c>
      <c r="AA33" s="185">
        <v>2</v>
      </c>
      <c r="AB33" s="183">
        <v>27</v>
      </c>
    </row>
    <row r="34" spans="1:28" x14ac:dyDescent="0.25">
      <c r="A34" s="69" t="s">
        <v>327</v>
      </c>
      <c r="B34" s="13">
        <v>2011</v>
      </c>
      <c r="C34" s="69" t="s">
        <v>325</v>
      </c>
      <c r="D34" s="183"/>
      <c r="E34" s="183"/>
      <c r="F34" s="183"/>
      <c r="G34" s="183"/>
      <c r="H34" s="183"/>
      <c r="I34" s="183"/>
      <c r="J34" s="183"/>
      <c r="K34" s="183"/>
      <c r="L34" s="179"/>
      <c r="M34" s="179"/>
      <c r="N34" s="179"/>
      <c r="O34" s="179"/>
      <c r="P34" s="179">
        <v>2</v>
      </c>
      <c r="Q34" s="179"/>
      <c r="R34" s="182"/>
      <c r="S34" s="182"/>
      <c r="T34" s="182"/>
      <c r="U34" s="179"/>
      <c r="V34" s="252"/>
      <c r="W34" s="182"/>
      <c r="X34" s="179"/>
      <c r="Y34" s="179"/>
      <c r="Z34" s="184">
        <f t="shared" si="0"/>
        <v>2</v>
      </c>
      <c r="AA34" s="185">
        <v>2</v>
      </c>
      <c r="AB34" s="183">
        <v>27</v>
      </c>
    </row>
    <row r="35" spans="1:28" x14ac:dyDescent="0.25">
      <c r="A35" s="69" t="s">
        <v>341</v>
      </c>
      <c r="B35" s="13">
        <v>2011</v>
      </c>
      <c r="C35" s="69" t="s">
        <v>58</v>
      </c>
      <c r="D35" s="183"/>
      <c r="E35" s="183"/>
      <c r="F35" s="183"/>
      <c r="G35" s="183"/>
      <c r="H35" s="183"/>
      <c r="I35" s="183"/>
      <c r="J35" s="183"/>
      <c r="K35" s="183"/>
      <c r="L35" s="179"/>
      <c r="M35" s="179"/>
      <c r="N35" s="179"/>
      <c r="O35" s="179"/>
      <c r="P35" s="179"/>
      <c r="Q35" s="179"/>
      <c r="R35" s="182"/>
      <c r="S35" s="182"/>
      <c r="T35" s="182"/>
      <c r="U35" s="179">
        <v>2</v>
      </c>
      <c r="V35" s="252"/>
      <c r="W35" s="182"/>
      <c r="X35" s="179"/>
      <c r="Y35" s="179"/>
      <c r="Z35" s="184">
        <f t="shared" si="0"/>
        <v>2</v>
      </c>
      <c r="AA35" s="185">
        <v>2</v>
      </c>
      <c r="AB35" s="183">
        <v>27</v>
      </c>
    </row>
    <row r="36" spans="1:28" x14ac:dyDescent="0.25">
      <c r="A36" s="198" t="s">
        <v>333</v>
      </c>
      <c r="B36" s="198">
        <v>2010</v>
      </c>
      <c r="C36" s="198" t="s">
        <v>151</v>
      </c>
      <c r="D36" s="183"/>
      <c r="E36" s="183"/>
      <c r="F36" s="183">
        <v>5</v>
      </c>
      <c r="G36" s="183"/>
      <c r="H36" s="183">
        <v>2</v>
      </c>
      <c r="I36" s="183"/>
      <c r="J36" s="183"/>
      <c r="K36" s="183"/>
      <c r="L36" s="179"/>
      <c r="M36" s="179"/>
      <c r="N36" s="179"/>
      <c r="O36" s="179"/>
      <c r="P36" s="179"/>
      <c r="Q36" s="179"/>
      <c r="R36" s="182"/>
      <c r="S36" s="182"/>
      <c r="T36" s="182"/>
      <c r="U36" s="179"/>
      <c r="V36" s="252">
        <v>2</v>
      </c>
      <c r="W36" s="182"/>
      <c r="X36" s="179"/>
      <c r="Y36" s="179"/>
      <c r="Z36" s="184">
        <f t="shared" si="0"/>
        <v>2</v>
      </c>
      <c r="AA36" s="185">
        <v>2</v>
      </c>
      <c r="AB36" s="183">
        <v>27</v>
      </c>
    </row>
    <row r="37" spans="1:28" x14ac:dyDescent="0.25">
      <c r="A37" s="198" t="s">
        <v>324</v>
      </c>
      <c r="B37" s="270">
        <v>2010</v>
      </c>
      <c r="C37" s="198" t="s">
        <v>325</v>
      </c>
      <c r="D37" s="183"/>
      <c r="E37" s="183"/>
      <c r="F37" s="183"/>
      <c r="G37" s="183"/>
      <c r="H37" s="183"/>
      <c r="I37" s="183"/>
      <c r="J37" s="183"/>
      <c r="K37" s="183"/>
      <c r="L37" s="179"/>
      <c r="M37" s="179"/>
      <c r="N37" s="179"/>
      <c r="O37" s="179"/>
      <c r="P37" s="179"/>
      <c r="Q37" s="179">
        <v>1</v>
      </c>
      <c r="R37" s="182"/>
      <c r="S37" s="182"/>
      <c r="T37" s="182"/>
      <c r="U37" s="179"/>
      <c r="V37" s="252"/>
      <c r="W37" s="182"/>
      <c r="X37" s="179"/>
      <c r="Y37" s="179"/>
      <c r="Z37" s="184">
        <f t="shared" si="0"/>
        <v>1</v>
      </c>
      <c r="AA37" s="185">
        <v>1</v>
      </c>
      <c r="AB37" s="183">
        <v>31</v>
      </c>
    </row>
    <row r="38" spans="1:28" x14ac:dyDescent="0.25">
      <c r="A38" s="17" t="s">
        <v>288</v>
      </c>
      <c r="B38" s="249">
        <v>2010</v>
      </c>
      <c r="C38" s="17" t="s">
        <v>287</v>
      </c>
      <c r="D38" s="183"/>
      <c r="E38" s="183"/>
      <c r="F38" s="183"/>
      <c r="G38" s="183"/>
      <c r="H38" s="183"/>
      <c r="I38" s="183"/>
      <c r="J38" s="183"/>
      <c r="K38" s="183"/>
      <c r="L38" s="179"/>
      <c r="M38" s="179"/>
      <c r="N38" s="179"/>
      <c r="O38" s="179"/>
      <c r="P38" s="179"/>
      <c r="Q38" s="179"/>
      <c r="R38" s="182"/>
      <c r="S38" s="182"/>
      <c r="T38" s="182"/>
      <c r="U38" s="179"/>
      <c r="V38" s="252">
        <v>1</v>
      </c>
      <c r="W38" s="182"/>
      <c r="X38" s="179"/>
      <c r="Y38" s="179"/>
      <c r="Z38" s="184">
        <f t="shared" si="0"/>
        <v>1</v>
      </c>
      <c r="AA38" s="185">
        <v>1</v>
      </c>
      <c r="AB38" s="183">
        <v>31</v>
      </c>
    </row>
    <row r="39" spans="1:28" x14ac:dyDescent="0.25">
      <c r="A39" s="69" t="s">
        <v>311</v>
      </c>
      <c r="B39" s="70">
        <v>2011</v>
      </c>
      <c r="C39" s="69" t="s">
        <v>312</v>
      </c>
      <c r="D39" s="183"/>
      <c r="E39" s="183">
        <v>7</v>
      </c>
      <c r="F39" s="183"/>
      <c r="G39" s="183">
        <v>3</v>
      </c>
      <c r="H39" s="183"/>
      <c r="I39" s="183"/>
      <c r="J39" s="183"/>
      <c r="K39" s="183"/>
      <c r="L39" s="179"/>
      <c r="M39" s="179"/>
      <c r="N39" s="179"/>
      <c r="O39" s="179"/>
      <c r="P39" s="179"/>
      <c r="Q39" s="179"/>
      <c r="R39" s="182"/>
      <c r="S39" s="182"/>
      <c r="T39" s="182"/>
      <c r="U39" s="179"/>
      <c r="V39" s="252"/>
      <c r="W39" s="182"/>
      <c r="X39" s="179"/>
      <c r="Y39" s="179"/>
      <c r="Z39" s="184">
        <f t="shared" si="0"/>
        <v>0</v>
      </c>
      <c r="AA39" s="185">
        <v>0</v>
      </c>
      <c r="AB39" s="183"/>
    </row>
    <row r="40" spans="1:28" x14ac:dyDescent="0.25">
      <c r="A40" s="69" t="s">
        <v>313</v>
      </c>
      <c r="B40" s="70">
        <v>2011</v>
      </c>
      <c r="C40" s="69" t="s">
        <v>58</v>
      </c>
      <c r="D40" s="183"/>
      <c r="E40" s="183"/>
      <c r="F40" s="183"/>
      <c r="G40" s="183">
        <v>5</v>
      </c>
      <c r="H40" s="183"/>
      <c r="I40" s="183"/>
      <c r="J40" s="183"/>
      <c r="K40" s="183"/>
      <c r="L40" s="179"/>
      <c r="M40" s="179"/>
      <c r="N40" s="179"/>
      <c r="O40" s="179"/>
      <c r="P40" s="179"/>
      <c r="Q40" s="179"/>
      <c r="R40" s="182"/>
      <c r="S40" s="182"/>
      <c r="T40" s="182"/>
      <c r="U40" s="179"/>
      <c r="V40" s="252"/>
      <c r="W40" s="182"/>
      <c r="X40" s="179"/>
      <c r="Y40" s="179"/>
      <c r="Z40" s="184">
        <f t="shared" si="0"/>
        <v>0</v>
      </c>
      <c r="AA40" s="185">
        <v>0</v>
      </c>
      <c r="AB40" s="183"/>
    </row>
    <row r="41" spans="1:28" x14ac:dyDescent="0.25">
      <c r="A41" s="198" t="s">
        <v>335</v>
      </c>
      <c r="B41" s="198">
        <v>2010</v>
      </c>
      <c r="C41" s="198" t="s">
        <v>336</v>
      </c>
      <c r="D41" s="183"/>
      <c r="E41" s="183">
        <v>3</v>
      </c>
      <c r="F41" s="183"/>
      <c r="G41" s="183">
        <v>2</v>
      </c>
      <c r="H41" s="183"/>
      <c r="I41" s="183"/>
      <c r="J41" s="183"/>
      <c r="K41" s="183"/>
      <c r="L41" s="179"/>
      <c r="M41" s="179"/>
      <c r="N41" s="179"/>
      <c r="O41" s="179"/>
      <c r="P41" s="179"/>
      <c r="Q41" s="179"/>
      <c r="R41" s="182"/>
      <c r="S41" s="182"/>
      <c r="T41" s="182"/>
      <c r="U41" s="179"/>
      <c r="V41" s="252"/>
      <c r="W41" s="182"/>
      <c r="X41" s="179"/>
      <c r="Y41" s="179"/>
      <c r="Z41" s="184">
        <f t="shared" si="0"/>
        <v>0</v>
      </c>
      <c r="AA41" s="185">
        <v>0</v>
      </c>
      <c r="AB41" s="183"/>
    </row>
    <row r="42" spans="1:28" x14ac:dyDescent="0.25">
      <c r="A42" s="17" t="s">
        <v>339</v>
      </c>
      <c r="B42" s="249">
        <v>2010</v>
      </c>
      <c r="C42" s="17" t="s">
        <v>58</v>
      </c>
      <c r="D42" s="183"/>
      <c r="E42" s="183">
        <v>4</v>
      </c>
      <c r="F42" s="183"/>
      <c r="G42" s="183"/>
      <c r="H42" s="183"/>
      <c r="I42" s="183"/>
      <c r="J42" s="183"/>
      <c r="K42" s="183"/>
      <c r="L42" s="179"/>
      <c r="M42" s="179"/>
      <c r="N42" s="179"/>
      <c r="O42" s="179"/>
      <c r="P42" s="179"/>
      <c r="Q42" s="179"/>
      <c r="R42" s="182"/>
      <c r="S42" s="182"/>
      <c r="T42" s="182"/>
      <c r="U42" s="179"/>
      <c r="V42" s="252"/>
      <c r="W42" s="182"/>
      <c r="X42" s="179"/>
      <c r="Y42" s="179"/>
      <c r="Z42" s="184">
        <f t="shared" si="0"/>
        <v>0</v>
      </c>
      <c r="AA42" s="185">
        <v>0</v>
      </c>
      <c r="AB42" s="183"/>
    </row>
    <row r="43" spans="1:28" x14ac:dyDescent="0.25">
      <c r="A43" s="69" t="s">
        <v>338</v>
      </c>
      <c r="B43" s="13">
        <v>2010</v>
      </c>
      <c r="C43" s="69" t="s">
        <v>151</v>
      </c>
      <c r="D43" s="183"/>
      <c r="E43" s="183"/>
      <c r="F43" s="183">
        <v>4</v>
      </c>
      <c r="G43" s="183"/>
      <c r="H43" s="183"/>
      <c r="I43" s="183"/>
      <c r="J43" s="183"/>
      <c r="K43" s="183"/>
      <c r="L43" s="179"/>
      <c r="M43" s="179"/>
      <c r="N43" s="179"/>
      <c r="O43" s="179"/>
      <c r="P43" s="179"/>
      <c r="Q43" s="179"/>
      <c r="R43" s="182"/>
      <c r="S43" s="182"/>
      <c r="T43" s="182"/>
      <c r="U43" s="179"/>
      <c r="V43" s="252"/>
      <c r="W43" s="182"/>
      <c r="X43" s="179"/>
      <c r="Y43" s="179"/>
      <c r="Z43" s="184">
        <f t="shared" si="0"/>
        <v>0</v>
      </c>
      <c r="AA43" s="185">
        <v>0</v>
      </c>
      <c r="AB43" s="183"/>
    </row>
    <row r="44" spans="1:28" x14ac:dyDescent="0.25">
      <c r="A44" s="198" t="s">
        <v>337</v>
      </c>
      <c r="B44" s="198">
        <v>2010</v>
      </c>
      <c r="C44" s="198" t="s">
        <v>58</v>
      </c>
      <c r="D44" s="183"/>
      <c r="E44" s="183"/>
      <c r="F44" s="183"/>
      <c r="G44" s="183">
        <v>1</v>
      </c>
      <c r="H44" s="183"/>
      <c r="I44" s="183"/>
      <c r="J44" s="183"/>
      <c r="K44" s="183"/>
      <c r="L44" s="179"/>
      <c r="M44" s="179"/>
      <c r="N44" s="179"/>
      <c r="O44" s="179"/>
      <c r="P44" s="179"/>
      <c r="Q44" s="179"/>
      <c r="R44" s="182"/>
      <c r="S44" s="182"/>
      <c r="T44" s="182"/>
      <c r="U44" s="179"/>
      <c r="V44" s="252"/>
      <c r="W44" s="182"/>
      <c r="X44" s="179"/>
      <c r="Y44" s="179"/>
      <c r="Z44" s="184">
        <f t="shared" si="0"/>
        <v>0</v>
      </c>
      <c r="AA44" s="185">
        <v>0</v>
      </c>
      <c r="AB44" s="183"/>
    </row>
    <row r="45" spans="1:28" x14ac:dyDescent="0.25">
      <c r="A45" s="69" t="s">
        <v>268</v>
      </c>
      <c r="B45" s="13">
        <v>2010</v>
      </c>
      <c r="C45" s="69" t="s">
        <v>58</v>
      </c>
      <c r="D45" s="183"/>
      <c r="E45" s="183"/>
      <c r="F45" s="183"/>
      <c r="G45" s="183"/>
      <c r="H45" s="183"/>
      <c r="I45" s="183"/>
      <c r="J45" s="183"/>
      <c r="K45" s="183"/>
      <c r="L45" s="179"/>
      <c r="M45" s="179"/>
      <c r="N45" s="179"/>
      <c r="O45" s="179"/>
      <c r="P45" s="179"/>
      <c r="Q45" s="179"/>
      <c r="R45" s="182"/>
      <c r="S45" s="182"/>
      <c r="T45" s="182"/>
      <c r="U45" s="179"/>
      <c r="V45" s="252"/>
      <c r="W45" s="182"/>
      <c r="X45" s="179"/>
      <c r="Y45" s="179"/>
      <c r="Z45" s="184">
        <f t="shared" si="0"/>
        <v>0</v>
      </c>
      <c r="AA45" s="185">
        <v>0</v>
      </c>
      <c r="AB45" s="183"/>
    </row>
    <row r="46" spans="1:28" x14ac:dyDescent="0.25">
      <c r="A46" s="69" t="s">
        <v>266</v>
      </c>
      <c r="B46" s="13">
        <v>2010</v>
      </c>
      <c r="C46" s="69" t="s">
        <v>267</v>
      </c>
      <c r="D46" s="183"/>
      <c r="E46" s="183"/>
      <c r="F46" s="183"/>
      <c r="G46" s="183"/>
      <c r="H46" s="183"/>
      <c r="I46" s="183"/>
      <c r="J46" s="183"/>
      <c r="K46" s="183"/>
      <c r="L46" s="179"/>
      <c r="M46" s="179"/>
      <c r="N46" s="179"/>
      <c r="O46" s="179"/>
      <c r="P46" s="179"/>
      <c r="Q46" s="179"/>
      <c r="R46" s="182"/>
      <c r="S46" s="182"/>
      <c r="T46" s="182"/>
      <c r="U46" s="179"/>
      <c r="V46" s="252"/>
      <c r="W46" s="182"/>
      <c r="X46" s="179"/>
      <c r="Y46" s="179"/>
      <c r="Z46" s="184">
        <f t="shared" si="0"/>
        <v>0</v>
      </c>
      <c r="AA46" s="185">
        <v>0</v>
      </c>
      <c r="AB46" s="183"/>
    </row>
    <row r="47" spans="1:28" x14ac:dyDescent="0.25">
      <c r="A47" s="17" t="s">
        <v>320</v>
      </c>
      <c r="B47" s="249">
        <v>2011</v>
      </c>
      <c r="C47" s="17" t="s">
        <v>336</v>
      </c>
      <c r="D47" s="183"/>
      <c r="E47" s="183"/>
      <c r="F47" s="183"/>
      <c r="G47" s="183"/>
      <c r="H47" s="183"/>
      <c r="I47" s="183"/>
      <c r="J47" s="183"/>
      <c r="K47" s="183"/>
      <c r="L47" s="179"/>
      <c r="M47" s="179"/>
      <c r="N47" s="179"/>
      <c r="O47" s="179"/>
      <c r="P47" s="179"/>
      <c r="Q47" s="179"/>
      <c r="R47" s="182"/>
      <c r="S47" s="182"/>
      <c r="T47" s="182"/>
      <c r="U47" s="179"/>
      <c r="V47" s="252"/>
      <c r="W47" s="182"/>
      <c r="X47" s="179"/>
      <c r="Y47" s="179"/>
      <c r="Z47" s="184">
        <f t="shared" si="0"/>
        <v>0</v>
      </c>
      <c r="AA47" s="185">
        <v>0</v>
      </c>
      <c r="AB47" s="183"/>
    </row>
    <row r="48" spans="1:28" x14ac:dyDescent="0.25">
      <c r="A48" s="17" t="s">
        <v>321</v>
      </c>
      <c r="B48" s="249">
        <v>2011</v>
      </c>
      <c r="C48" s="17" t="s">
        <v>151</v>
      </c>
      <c r="D48" s="183"/>
      <c r="E48" s="183"/>
      <c r="F48" s="183"/>
      <c r="G48" s="183"/>
      <c r="H48" s="183"/>
      <c r="I48" s="183"/>
      <c r="J48" s="183"/>
      <c r="K48" s="183"/>
      <c r="L48" s="179"/>
      <c r="M48" s="179"/>
      <c r="N48" s="179"/>
      <c r="O48" s="179"/>
      <c r="P48" s="179"/>
      <c r="Q48" s="179"/>
      <c r="R48" s="182"/>
      <c r="S48" s="182"/>
      <c r="T48" s="182"/>
      <c r="U48" s="179"/>
      <c r="V48" s="252"/>
      <c r="W48" s="182"/>
      <c r="X48" s="179"/>
      <c r="Y48" s="179"/>
      <c r="Z48" s="184">
        <f t="shared" si="0"/>
        <v>0</v>
      </c>
      <c r="AA48" s="185">
        <v>0</v>
      </c>
      <c r="AB48" s="183"/>
    </row>
    <row r="49" spans="1:28" x14ac:dyDescent="0.25">
      <c r="A49" s="69" t="s">
        <v>307</v>
      </c>
      <c r="B49" s="13">
        <v>2011</v>
      </c>
      <c r="C49" s="69" t="s">
        <v>58</v>
      </c>
      <c r="D49" s="183"/>
      <c r="E49" s="183"/>
      <c r="F49" s="183"/>
      <c r="G49" s="183"/>
      <c r="H49" s="183"/>
      <c r="I49" s="183"/>
      <c r="J49" s="183"/>
      <c r="K49" s="183"/>
      <c r="L49" s="179"/>
      <c r="M49" s="179"/>
      <c r="N49" s="179"/>
      <c r="O49" s="179"/>
      <c r="P49" s="179"/>
      <c r="Q49" s="179"/>
      <c r="R49" s="182"/>
      <c r="S49" s="182"/>
      <c r="T49" s="182"/>
      <c r="U49" s="179"/>
      <c r="V49" s="252"/>
      <c r="W49" s="182"/>
      <c r="X49" s="179"/>
      <c r="Y49" s="179"/>
      <c r="Z49" s="184">
        <f t="shared" si="0"/>
        <v>0</v>
      </c>
      <c r="AA49" s="185">
        <v>0</v>
      </c>
      <c r="AB49" s="183"/>
    </row>
    <row r="50" spans="1:28" x14ac:dyDescent="0.25">
      <c r="A50" s="69" t="s">
        <v>308</v>
      </c>
      <c r="B50" s="13">
        <v>2011</v>
      </c>
      <c r="C50" s="69" t="s">
        <v>217</v>
      </c>
      <c r="D50" s="183"/>
      <c r="E50" s="183"/>
      <c r="F50" s="183"/>
      <c r="G50" s="183"/>
      <c r="H50" s="183"/>
      <c r="I50" s="183"/>
      <c r="J50" s="183"/>
      <c r="K50" s="183"/>
      <c r="L50" s="179"/>
      <c r="M50" s="179"/>
      <c r="N50" s="179"/>
      <c r="O50" s="179"/>
      <c r="P50" s="179"/>
      <c r="Q50" s="179"/>
      <c r="R50" s="182"/>
      <c r="S50" s="182"/>
      <c r="T50" s="182"/>
      <c r="U50" s="179"/>
      <c r="V50" s="252"/>
      <c r="W50" s="182"/>
      <c r="X50" s="179"/>
      <c r="Y50" s="179"/>
      <c r="Z50" s="184">
        <f t="shared" si="0"/>
        <v>0</v>
      </c>
      <c r="AA50" s="185">
        <v>0</v>
      </c>
      <c r="AB50" s="183"/>
    </row>
    <row r="51" spans="1:28" x14ac:dyDescent="0.25">
      <c r="A51" s="17" t="s">
        <v>252</v>
      </c>
      <c r="B51" s="249">
        <v>2010</v>
      </c>
      <c r="C51" s="17" t="s">
        <v>58</v>
      </c>
      <c r="D51" s="183"/>
      <c r="E51" s="183"/>
      <c r="F51" s="183"/>
      <c r="G51" s="183"/>
      <c r="H51" s="183"/>
      <c r="I51" s="183"/>
      <c r="J51" s="183"/>
      <c r="K51" s="183"/>
      <c r="L51" s="179"/>
      <c r="M51" s="179"/>
      <c r="N51" s="179"/>
      <c r="O51" s="179"/>
      <c r="P51" s="179"/>
      <c r="Q51" s="179"/>
      <c r="R51" s="182"/>
      <c r="S51" s="182"/>
      <c r="T51" s="182"/>
      <c r="U51" s="179"/>
      <c r="V51" s="252"/>
      <c r="W51" s="182"/>
      <c r="X51" s="179"/>
      <c r="Y51" s="179"/>
      <c r="Z51" s="184">
        <f t="shared" si="0"/>
        <v>0</v>
      </c>
      <c r="AA51" s="185">
        <v>0</v>
      </c>
      <c r="AB51" s="183"/>
    </row>
  </sheetData>
  <autoFilter ref="A6:Z51">
    <sortState ref="A7:Z51">
      <sortCondition descending="1" ref="Z6:Z51"/>
    </sortState>
  </autoFilter>
  <mergeCells count="21">
    <mergeCell ref="AB4:AB5"/>
    <mergeCell ref="V4:V5"/>
    <mergeCell ref="W4:W5"/>
    <mergeCell ref="X4:X5"/>
    <mergeCell ref="Z4:Z5"/>
    <mergeCell ref="AA4:AA5"/>
    <mergeCell ref="A4:A5"/>
    <mergeCell ref="B4:B5"/>
    <mergeCell ref="C4:C5"/>
    <mergeCell ref="I4:I5"/>
    <mergeCell ref="J4:K4"/>
    <mergeCell ref="G4:H4"/>
    <mergeCell ref="E4:F4"/>
    <mergeCell ref="C1:U1"/>
    <mergeCell ref="C2:U2"/>
    <mergeCell ref="C3:U3"/>
    <mergeCell ref="L4:M4"/>
    <mergeCell ref="N4:O4"/>
    <mergeCell ref="P4:Q4"/>
    <mergeCell ref="R4:T4"/>
    <mergeCell ref="U4:U5"/>
  </mergeCells>
  <pageMargins left="0.7" right="0.7" top="0.75" bottom="0.75" header="0.3" footer="0.3"/>
  <pageSetup paperSize="9" scale="82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zoomScale="80" zoomScaleNormal="80" workbookViewId="0">
      <selection sqref="A1:AL51"/>
    </sheetView>
  </sheetViews>
  <sheetFormatPr defaultRowHeight="15" x14ac:dyDescent="0.25"/>
  <cols>
    <col min="1" max="1" width="21" customWidth="1"/>
    <col min="2" max="2" width="6" customWidth="1"/>
    <col min="3" max="3" width="20.5703125" customWidth="1"/>
    <col min="4" max="5" width="6.85546875" hidden="1" customWidth="1"/>
    <col min="6" max="6" width="6" hidden="1" customWidth="1"/>
    <col min="7" max="7" width="6.140625" hidden="1" customWidth="1"/>
    <col min="8" max="8" width="7.42578125" hidden="1" customWidth="1"/>
    <col min="9" max="9" width="7.140625" hidden="1" customWidth="1"/>
    <col min="10" max="12" width="5.7109375" customWidth="1"/>
    <col min="13" max="14" width="5.7109375" style="280" customWidth="1"/>
    <col min="15" max="16" width="5.7109375" customWidth="1"/>
    <col min="17" max="17" width="5.28515625" customWidth="1"/>
    <col min="18" max="33" width="5.7109375" customWidth="1"/>
    <col min="34" max="35" width="5.7109375" style="125" customWidth="1"/>
    <col min="36" max="38" width="4.7109375" customWidth="1"/>
  </cols>
  <sheetData>
    <row r="1" spans="1:38" ht="18.75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275"/>
      <c r="Z1" s="275"/>
      <c r="AA1" s="193"/>
      <c r="AB1" s="193"/>
      <c r="AC1" s="193"/>
      <c r="AD1" s="193"/>
      <c r="AE1" s="193"/>
      <c r="AF1" s="193"/>
      <c r="AG1" s="193"/>
      <c r="AH1" s="285"/>
      <c r="AI1" s="285"/>
      <c r="AJ1" s="193"/>
      <c r="AK1" s="193"/>
      <c r="AL1" s="193"/>
    </row>
    <row r="2" spans="1:38" ht="18.75" x14ac:dyDescent="0.3">
      <c r="A2" s="193"/>
      <c r="B2" s="193"/>
      <c r="C2" s="355" t="s">
        <v>342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275"/>
      <c r="Z2" s="275"/>
      <c r="AA2" s="193"/>
      <c r="AB2" s="193"/>
      <c r="AC2" s="193"/>
      <c r="AD2" s="193"/>
      <c r="AE2" s="193"/>
      <c r="AF2" s="193"/>
      <c r="AG2" s="193"/>
      <c r="AH2" s="285"/>
      <c r="AI2" s="285"/>
      <c r="AJ2" s="193"/>
      <c r="AK2" s="193"/>
      <c r="AL2" s="193"/>
    </row>
    <row r="3" spans="1:38" ht="18.75" x14ac:dyDescent="0.3">
      <c r="A3" s="195"/>
      <c r="B3" s="195"/>
      <c r="C3" s="356" t="s">
        <v>343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276"/>
      <c r="Z3" s="276"/>
      <c r="AA3" s="195"/>
      <c r="AB3" s="195"/>
      <c r="AC3" s="195"/>
      <c r="AD3" s="195"/>
      <c r="AE3" s="195"/>
      <c r="AF3" s="195"/>
      <c r="AG3" s="195"/>
      <c r="AH3" s="286"/>
      <c r="AI3" s="286"/>
      <c r="AJ3" s="195"/>
      <c r="AK3" s="195"/>
      <c r="AL3" s="195"/>
    </row>
    <row r="4" spans="1:38" ht="53.25" customHeight="1" x14ac:dyDescent="0.25">
      <c r="A4" s="360" t="s">
        <v>3</v>
      </c>
      <c r="B4" s="360" t="s">
        <v>4</v>
      </c>
      <c r="C4" s="360" t="s">
        <v>6</v>
      </c>
      <c r="D4" s="373" t="s">
        <v>194</v>
      </c>
      <c r="E4" s="374"/>
      <c r="F4" s="373" t="s">
        <v>195</v>
      </c>
      <c r="G4" s="374"/>
      <c r="H4" s="373" t="s">
        <v>125</v>
      </c>
      <c r="I4" s="374"/>
      <c r="J4" s="362" t="s">
        <v>280</v>
      </c>
      <c r="K4" s="361" t="s">
        <v>258</v>
      </c>
      <c r="L4" s="361"/>
      <c r="M4" s="383" t="s">
        <v>48</v>
      </c>
      <c r="N4" s="384"/>
      <c r="O4" s="358" t="s">
        <v>111</v>
      </c>
      <c r="P4" s="358"/>
      <c r="Q4" s="274" t="s">
        <v>40</v>
      </c>
      <c r="R4" s="358" t="s">
        <v>322</v>
      </c>
      <c r="S4" s="358"/>
      <c r="T4" s="359" t="s">
        <v>116</v>
      </c>
      <c r="U4" s="359"/>
      <c r="V4" s="359"/>
      <c r="W4" s="381" t="s">
        <v>363</v>
      </c>
      <c r="X4" s="357" t="s">
        <v>51</v>
      </c>
      <c r="Y4" s="361" t="s">
        <v>257</v>
      </c>
      <c r="Z4" s="361"/>
      <c r="AA4" s="371" t="s">
        <v>126</v>
      </c>
      <c r="AB4" s="375" t="s">
        <v>382</v>
      </c>
      <c r="AC4" s="375" t="s">
        <v>382</v>
      </c>
      <c r="AD4" s="357" t="s">
        <v>41</v>
      </c>
      <c r="AE4" s="377" t="s">
        <v>54</v>
      </c>
      <c r="AF4" s="378"/>
      <c r="AG4" s="273" t="s">
        <v>113</v>
      </c>
      <c r="AH4" s="379" t="s">
        <v>383</v>
      </c>
      <c r="AI4" s="380"/>
      <c r="AJ4" s="364" t="s">
        <v>42</v>
      </c>
      <c r="AK4" s="365" t="s">
        <v>45</v>
      </c>
      <c r="AL4" s="366" t="s">
        <v>9</v>
      </c>
    </row>
    <row r="5" spans="1:38" ht="102" x14ac:dyDescent="0.25">
      <c r="A5" s="360"/>
      <c r="B5" s="360"/>
      <c r="C5" s="360"/>
      <c r="D5" s="163" t="s">
        <v>7</v>
      </c>
      <c r="E5" s="163" t="s">
        <v>334</v>
      </c>
      <c r="F5" s="163" t="s">
        <v>334</v>
      </c>
      <c r="G5" s="163" t="s">
        <v>7</v>
      </c>
      <c r="H5" s="163" t="s">
        <v>334</v>
      </c>
      <c r="I5" s="163" t="s">
        <v>7</v>
      </c>
      <c r="J5" s="363"/>
      <c r="K5" s="164" t="s">
        <v>43</v>
      </c>
      <c r="L5" s="165" t="s">
        <v>44</v>
      </c>
      <c r="M5" s="166" t="s">
        <v>43</v>
      </c>
      <c r="N5" s="167" t="s">
        <v>44</v>
      </c>
      <c r="O5" s="166" t="s">
        <v>43</v>
      </c>
      <c r="P5" s="167" t="s">
        <v>44</v>
      </c>
      <c r="Q5" s="166" t="s">
        <v>282</v>
      </c>
      <c r="R5" s="272" t="s">
        <v>44</v>
      </c>
      <c r="S5" s="166" t="s">
        <v>43</v>
      </c>
      <c r="T5" s="169" t="s">
        <v>117</v>
      </c>
      <c r="U5" s="169" t="s">
        <v>118</v>
      </c>
      <c r="V5" s="169" t="s">
        <v>119</v>
      </c>
      <c r="W5" s="382"/>
      <c r="X5" s="357"/>
      <c r="Y5" s="164" t="s">
        <v>43</v>
      </c>
      <c r="Z5" s="165" t="s">
        <v>44</v>
      </c>
      <c r="AA5" s="371"/>
      <c r="AB5" s="376"/>
      <c r="AC5" s="376"/>
      <c r="AD5" s="357"/>
      <c r="AE5" s="167" t="s">
        <v>44</v>
      </c>
      <c r="AF5" s="166" t="s">
        <v>43</v>
      </c>
      <c r="AG5" s="166" t="s">
        <v>43</v>
      </c>
      <c r="AH5" s="169" t="s">
        <v>44</v>
      </c>
      <c r="AI5" s="169" t="s">
        <v>43</v>
      </c>
      <c r="AJ5" s="364"/>
      <c r="AK5" s="365"/>
      <c r="AL5" s="366"/>
    </row>
    <row r="6" spans="1:38" ht="15.75" thickBot="1" x14ac:dyDescent="0.3">
      <c r="A6" s="203"/>
      <c r="B6" s="203"/>
      <c r="C6" s="203"/>
      <c r="D6" s="204"/>
      <c r="E6" s="204"/>
      <c r="F6" s="204"/>
      <c r="G6" s="204"/>
      <c r="H6" s="204"/>
      <c r="I6" s="204"/>
      <c r="J6" s="204"/>
      <c r="K6" s="204"/>
      <c r="L6" s="204"/>
      <c r="M6" s="251"/>
      <c r="N6" s="251"/>
      <c r="O6" s="205"/>
      <c r="P6" s="205"/>
      <c r="Q6" s="205"/>
      <c r="R6" s="206"/>
      <c r="S6" s="207"/>
      <c r="T6" s="208"/>
      <c r="U6" s="208"/>
      <c r="V6" s="208"/>
      <c r="W6" s="279"/>
      <c r="X6" s="207"/>
      <c r="Y6" s="207"/>
      <c r="Z6" s="207"/>
      <c r="AA6" s="251"/>
      <c r="AB6" s="210"/>
      <c r="AC6" s="210"/>
      <c r="AD6" s="205"/>
      <c r="AE6" s="205"/>
      <c r="AF6" s="205"/>
      <c r="AG6" s="205"/>
      <c r="AH6" s="210"/>
      <c r="AI6" s="210"/>
      <c r="AJ6" s="211"/>
      <c r="AK6" s="212"/>
      <c r="AL6" s="204"/>
    </row>
    <row r="7" spans="1:38" x14ac:dyDescent="0.25">
      <c r="A7" s="221" t="s">
        <v>344</v>
      </c>
      <c r="B7" s="271">
        <v>2012</v>
      </c>
      <c r="C7" s="223" t="s">
        <v>58</v>
      </c>
      <c r="D7" s="228">
        <v>32</v>
      </c>
      <c r="E7" s="228">
        <v>32</v>
      </c>
      <c r="F7" s="228">
        <v>26</v>
      </c>
      <c r="G7" s="228">
        <v>26</v>
      </c>
      <c r="H7" s="228"/>
      <c r="I7" s="228"/>
      <c r="J7" s="228">
        <v>26</v>
      </c>
      <c r="K7" s="228"/>
      <c r="L7" s="228"/>
      <c r="M7" s="259"/>
      <c r="N7" s="259"/>
      <c r="O7" s="226">
        <v>13</v>
      </c>
      <c r="P7" s="226">
        <v>16</v>
      </c>
      <c r="Q7" s="226">
        <v>10</v>
      </c>
      <c r="R7" s="226"/>
      <c r="S7" s="226"/>
      <c r="T7" s="227">
        <v>39</v>
      </c>
      <c r="U7" s="227">
        <v>30</v>
      </c>
      <c r="V7" s="227">
        <v>30</v>
      </c>
      <c r="W7" s="259">
        <v>20</v>
      </c>
      <c r="X7" s="226">
        <v>13</v>
      </c>
      <c r="Y7" s="281">
        <v>32</v>
      </c>
      <c r="Z7" s="281">
        <v>40</v>
      </c>
      <c r="AA7" s="259"/>
      <c r="AB7" s="227">
        <v>48</v>
      </c>
      <c r="AC7" s="227">
        <v>48</v>
      </c>
      <c r="AD7" s="226">
        <v>16</v>
      </c>
      <c r="AE7" s="226"/>
      <c r="AF7" s="226"/>
      <c r="AG7" s="226">
        <v>16</v>
      </c>
      <c r="AH7" s="227">
        <v>60</v>
      </c>
      <c r="AI7" s="227">
        <v>60</v>
      </c>
      <c r="AJ7" s="230">
        <f>SUM(J7:AI7)</f>
        <v>517</v>
      </c>
      <c r="AK7" s="231">
        <f>AI7+AH7+AC7+AB7+Z7+Y7+T7</f>
        <v>327</v>
      </c>
      <c r="AL7" s="232">
        <v>1</v>
      </c>
    </row>
    <row r="8" spans="1:38" x14ac:dyDescent="0.25">
      <c r="A8" s="260" t="s">
        <v>301</v>
      </c>
      <c r="B8" s="13">
        <v>2011</v>
      </c>
      <c r="C8" s="69" t="s">
        <v>58</v>
      </c>
      <c r="D8" s="183">
        <v>40</v>
      </c>
      <c r="E8" s="183">
        <v>40</v>
      </c>
      <c r="F8" s="183">
        <v>32</v>
      </c>
      <c r="G8" s="183">
        <v>40</v>
      </c>
      <c r="H8" s="183"/>
      <c r="I8" s="183"/>
      <c r="J8" s="183">
        <v>40</v>
      </c>
      <c r="K8" s="183"/>
      <c r="L8" s="183"/>
      <c r="M8" s="252"/>
      <c r="N8" s="252"/>
      <c r="O8" s="179">
        <v>20</v>
      </c>
      <c r="P8" s="179">
        <v>20</v>
      </c>
      <c r="Q8" s="179">
        <v>16</v>
      </c>
      <c r="R8" s="179"/>
      <c r="S8" s="179"/>
      <c r="T8" s="182">
        <v>60</v>
      </c>
      <c r="U8" s="182">
        <v>60</v>
      </c>
      <c r="V8" s="182">
        <v>60</v>
      </c>
      <c r="W8" s="252"/>
      <c r="X8" s="179">
        <v>20</v>
      </c>
      <c r="Y8" s="277"/>
      <c r="Z8" s="277"/>
      <c r="AA8" s="252">
        <v>20</v>
      </c>
      <c r="AB8" s="182"/>
      <c r="AC8" s="182"/>
      <c r="AD8" s="179">
        <v>20</v>
      </c>
      <c r="AE8" s="179"/>
      <c r="AF8" s="179"/>
      <c r="AG8" s="179"/>
      <c r="AH8" s="182"/>
      <c r="AI8" s="182"/>
      <c r="AJ8" s="184">
        <f t="shared" ref="AJ8:AJ51" si="0">SUM(J8:AG8)</f>
        <v>336</v>
      </c>
      <c r="AK8" s="185">
        <f>V8+U8+T8+J8+O8+P8</f>
        <v>260</v>
      </c>
      <c r="AL8" s="234">
        <v>2</v>
      </c>
    </row>
    <row r="9" spans="1:38" ht="15.75" thickBot="1" x14ac:dyDescent="0.3">
      <c r="A9" s="235" t="s">
        <v>302</v>
      </c>
      <c r="B9" s="261">
        <v>2011</v>
      </c>
      <c r="C9" s="160" t="s">
        <v>58</v>
      </c>
      <c r="D9" s="240">
        <v>6</v>
      </c>
      <c r="E9" s="240">
        <v>26</v>
      </c>
      <c r="F9" s="240">
        <v>20</v>
      </c>
      <c r="G9" s="240">
        <v>14</v>
      </c>
      <c r="H9" s="240">
        <v>40</v>
      </c>
      <c r="I9" s="240">
        <v>10</v>
      </c>
      <c r="J9" s="240">
        <v>32</v>
      </c>
      <c r="K9" s="240"/>
      <c r="L9" s="240"/>
      <c r="M9" s="262"/>
      <c r="N9" s="262"/>
      <c r="O9" s="238">
        <v>16</v>
      </c>
      <c r="P9" s="238">
        <v>10</v>
      </c>
      <c r="Q9" s="238">
        <v>2</v>
      </c>
      <c r="R9" s="238"/>
      <c r="S9" s="238"/>
      <c r="T9" s="239">
        <v>48</v>
      </c>
      <c r="U9" s="239">
        <v>6</v>
      </c>
      <c r="V9" s="239">
        <v>48</v>
      </c>
      <c r="W9" s="262">
        <v>16</v>
      </c>
      <c r="X9" s="238">
        <v>10</v>
      </c>
      <c r="Y9" s="282">
        <v>40</v>
      </c>
      <c r="Z9" s="282">
        <v>26</v>
      </c>
      <c r="AA9" s="262"/>
      <c r="AB9" s="239">
        <v>30</v>
      </c>
      <c r="AC9" s="239">
        <v>30</v>
      </c>
      <c r="AD9" s="238">
        <v>10</v>
      </c>
      <c r="AE9" s="238"/>
      <c r="AF9" s="238"/>
      <c r="AG9" s="238">
        <v>20</v>
      </c>
      <c r="AH9" s="239"/>
      <c r="AI9" s="239"/>
      <c r="AJ9" s="242">
        <f t="shared" si="0"/>
        <v>344</v>
      </c>
      <c r="AK9" s="243">
        <f>AB9+Z9+Y9+T9+V9+J9+AC9</f>
        <v>254</v>
      </c>
      <c r="AL9" s="244">
        <v>3</v>
      </c>
    </row>
    <row r="10" spans="1:38" x14ac:dyDescent="0.25">
      <c r="A10" s="142" t="s">
        <v>315</v>
      </c>
      <c r="B10" s="256">
        <v>2011</v>
      </c>
      <c r="C10" s="142" t="s">
        <v>357</v>
      </c>
      <c r="D10" s="217">
        <v>20</v>
      </c>
      <c r="E10" s="217"/>
      <c r="F10" s="217"/>
      <c r="G10" s="217">
        <v>20</v>
      </c>
      <c r="H10" s="217">
        <v>4</v>
      </c>
      <c r="I10" s="217">
        <v>32</v>
      </c>
      <c r="J10" s="217">
        <v>20</v>
      </c>
      <c r="K10" s="217"/>
      <c r="L10" s="217"/>
      <c r="M10" s="253">
        <v>20</v>
      </c>
      <c r="N10" s="253">
        <v>20</v>
      </c>
      <c r="O10" s="215">
        <v>10</v>
      </c>
      <c r="P10" s="215">
        <v>3</v>
      </c>
      <c r="Q10" s="215"/>
      <c r="R10" s="215"/>
      <c r="S10" s="215"/>
      <c r="T10" s="216">
        <v>15</v>
      </c>
      <c r="U10" s="216"/>
      <c r="V10" s="216"/>
      <c r="W10" s="253"/>
      <c r="X10" s="215"/>
      <c r="Y10" s="278"/>
      <c r="Z10" s="278"/>
      <c r="AA10" s="253"/>
      <c r="AB10" s="216"/>
      <c r="AC10" s="216"/>
      <c r="AD10" s="215">
        <v>13</v>
      </c>
      <c r="AE10" s="215"/>
      <c r="AF10" s="215">
        <v>20</v>
      </c>
      <c r="AG10" s="215"/>
      <c r="AH10" s="216"/>
      <c r="AI10" s="216"/>
      <c r="AJ10" s="219">
        <f t="shared" si="0"/>
        <v>121</v>
      </c>
      <c r="AK10" s="220">
        <v>118</v>
      </c>
      <c r="AL10" s="217">
        <v>4</v>
      </c>
    </row>
    <row r="11" spans="1:38" x14ac:dyDescent="0.25">
      <c r="A11" s="69" t="s">
        <v>303</v>
      </c>
      <c r="B11" s="13">
        <v>2011</v>
      </c>
      <c r="C11" s="69" t="s">
        <v>58</v>
      </c>
      <c r="D11" s="183"/>
      <c r="E11" s="183">
        <v>10</v>
      </c>
      <c r="F11" s="183">
        <v>40</v>
      </c>
      <c r="G11" s="183">
        <v>4</v>
      </c>
      <c r="H11" s="183"/>
      <c r="I11" s="183"/>
      <c r="J11" s="183">
        <v>6</v>
      </c>
      <c r="K11" s="183"/>
      <c r="L11" s="183"/>
      <c r="M11" s="252"/>
      <c r="N11" s="252"/>
      <c r="O11" s="179">
        <v>5</v>
      </c>
      <c r="P11" s="179">
        <v>13</v>
      </c>
      <c r="Q11" s="179"/>
      <c r="R11" s="179"/>
      <c r="S11" s="179"/>
      <c r="T11" s="182"/>
      <c r="U11" s="182"/>
      <c r="V11" s="182"/>
      <c r="W11" s="252"/>
      <c r="X11" s="179">
        <v>16</v>
      </c>
      <c r="Y11" s="277"/>
      <c r="Z11" s="277">
        <v>32</v>
      </c>
      <c r="AA11" s="252">
        <v>13</v>
      </c>
      <c r="AB11" s="182"/>
      <c r="AC11" s="182"/>
      <c r="AD11" s="179"/>
      <c r="AE11" s="179"/>
      <c r="AF11" s="179"/>
      <c r="AG11" s="179">
        <v>13</v>
      </c>
      <c r="AH11" s="182"/>
      <c r="AI11" s="182"/>
      <c r="AJ11" s="184">
        <f t="shared" si="0"/>
        <v>98</v>
      </c>
      <c r="AK11" s="185">
        <v>98</v>
      </c>
      <c r="AL11" s="183">
        <v>5</v>
      </c>
    </row>
    <row r="12" spans="1:38" x14ac:dyDescent="0.25">
      <c r="A12" s="69" t="s">
        <v>345</v>
      </c>
      <c r="B12" s="13">
        <v>2012</v>
      </c>
      <c r="C12" s="69" t="s">
        <v>58</v>
      </c>
      <c r="D12" s="183">
        <v>26</v>
      </c>
      <c r="E12" s="183">
        <v>8</v>
      </c>
      <c r="F12" s="183">
        <v>10</v>
      </c>
      <c r="G12" s="183">
        <v>6</v>
      </c>
      <c r="H12" s="183"/>
      <c r="I12" s="183"/>
      <c r="J12" s="183">
        <v>4</v>
      </c>
      <c r="K12" s="183"/>
      <c r="L12" s="183"/>
      <c r="M12" s="252"/>
      <c r="N12" s="252"/>
      <c r="O12" s="179">
        <v>2</v>
      </c>
      <c r="P12" s="179">
        <v>7</v>
      </c>
      <c r="Q12" s="179"/>
      <c r="R12" s="179"/>
      <c r="S12" s="179"/>
      <c r="T12" s="182"/>
      <c r="U12" s="182">
        <v>21</v>
      </c>
      <c r="V12" s="182">
        <v>9</v>
      </c>
      <c r="W12" s="252">
        <v>13</v>
      </c>
      <c r="X12" s="179">
        <v>7</v>
      </c>
      <c r="Y12" s="277"/>
      <c r="Z12" s="277"/>
      <c r="AA12" s="252"/>
      <c r="AB12" s="182"/>
      <c r="AC12" s="182"/>
      <c r="AD12" s="179">
        <v>3</v>
      </c>
      <c r="AE12" s="179">
        <v>20</v>
      </c>
      <c r="AF12" s="179">
        <v>16</v>
      </c>
      <c r="AG12" s="179"/>
      <c r="AH12" s="182"/>
      <c r="AI12" s="182"/>
      <c r="AJ12" s="184">
        <f t="shared" si="0"/>
        <v>102</v>
      </c>
      <c r="AK12" s="185">
        <v>93</v>
      </c>
      <c r="AL12" s="183">
        <v>6</v>
      </c>
    </row>
    <row r="13" spans="1:38" x14ac:dyDescent="0.25">
      <c r="A13" s="69" t="s">
        <v>314</v>
      </c>
      <c r="B13" s="13">
        <v>2011</v>
      </c>
      <c r="C13" s="69" t="s">
        <v>58</v>
      </c>
      <c r="D13" s="183">
        <v>8</v>
      </c>
      <c r="E13" s="183"/>
      <c r="F13" s="183"/>
      <c r="G13" s="183"/>
      <c r="H13" s="183"/>
      <c r="I13" s="183"/>
      <c r="J13" s="183"/>
      <c r="K13" s="183"/>
      <c r="L13" s="183"/>
      <c r="M13" s="252"/>
      <c r="N13" s="252"/>
      <c r="O13" s="179">
        <v>7</v>
      </c>
      <c r="P13" s="179">
        <v>1</v>
      </c>
      <c r="Q13" s="179"/>
      <c r="R13" s="179"/>
      <c r="S13" s="179"/>
      <c r="T13" s="182">
        <v>3</v>
      </c>
      <c r="U13" s="182"/>
      <c r="V13" s="182"/>
      <c r="W13" s="252"/>
      <c r="X13" s="179">
        <v>3</v>
      </c>
      <c r="Y13" s="277">
        <v>26</v>
      </c>
      <c r="Z13" s="277"/>
      <c r="AA13" s="252">
        <v>16</v>
      </c>
      <c r="AB13" s="182"/>
      <c r="AC13" s="182"/>
      <c r="AD13" s="179">
        <v>5</v>
      </c>
      <c r="AE13" s="179"/>
      <c r="AF13" s="179"/>
      <c r="AG13" s="179"/>
      <c r="AH13" s="182"/>
      <c r="AI13" s="182"/>
      <c r="AJ13" s="184">
        <f t="shared" si="0"/>
        <v>61</v>
      </c>
      <c r="AK13" s="185">
        <v>61</v>
      </c>
      <c r="AL13" s="183">
        <v>7</v>
      </c>
    </row>
    <row r="14" spans="1:38" x14ac:dyDescent="0.25">
      <c r="A14" s="69" t="s">
        <v>309</v>
      </c>
      <c r="B14" s="13">
        <v>2011</v>
      </c>
      <c r="C14" s="69" t="s">
        <v>310</v>
      </c>
      <c r="D14" s="183"/>
      <c r="E14" s="183"/>
      <c r="F14" s="183"/>
      <c r="G14" s="183"/>
      <c r="H14" s="183"/>
      <c r="I14" s="183"/>
      <c r="J14" s="183"/>
      <c r="K14" s="183"/>
      <c r="L14" s="183"/>
      <c r="M14" s="252">
        <v>13</v>
      </c>
      <c r="N14" s="252">
        <v>7</v>
      </c>
      <c r="O14" s="179"/>
      <c r="P14" s="179"/>
      <c r="Q14" s="179"/>
      <c r="R14" s="179"/>
      <c r="S14" s="179"/>
      <c r="T14" s="182"/>
      <c r="U14" s="182"/>
      <c r="V14" s="182"/>
      <c r="W14" s="252"/>
      <c r="X14" s="179"/>
      <c r="Y14" s="277"/>
      <c r="Z14" s="277"/>
      <c r="AA14" s="252"/>
      <c r="AB14" s="182"/>
      <c r="AC14" s="182"/>
      <c r="AD14" s="179"/>
      <c r="AE14" s="179">
        <v>13</v>
      </c>
      <c r="AF14" s="179">
        <v>13</v>
      </c>
      <c r="AG14" s="179">
        <v>10</v>
      </c>
      <c r="AH14" s="182"/>
      <c r="AI14" s="182"/>
      <c r="AJ14" s="184">
        <f t="shared" si="0"/>
        <v>56</v>
      </c>
      <c r="AK14" s="185">
        <v>56</v>
      </c>
      <c r="AL14" s="183">
        <v>8</v>
      </c>
    </row>
    <row r="15" spans="1:38" x14ac:dyDescent="0.25">
      <c r="A15" s="69" t="s">
        <v>368</v>
      </c>
      <c r="B15" s="13">
        <v>2012</v>
      </c>
      <c r="C15" s="69" t="s">
        <v>28</v>
      </c>
      <c r="D15" s="183"/>
      <c r="E15" s="183"/>
      <c r="F15" s="183"/>
      <c r="G15" s="183"/>
      <c r="H15" s="183"/>
      <c r="I15" s="183"/>
      <c r="J15" s="183"/>
      <c r="K15" s="183"/>
      <c r="L15" s="183"/>
      <c r="M15" s="252">
        <v>16</v>
      </c>
      <c r="N15" s="252">
        <v>16</v>
      </c>
      <c r="O15" s="179"/>
      <c r="P15" s="179"/>
      <c r="Q15" s="179"/>
      <c r="R15" s="179"/>
      <c r="S15" s="179"/>
      <c r="T15" s="182"/>
      <c r="U15" s="182"/>
      <c r="V15" s="182"/>
      <c r="W15" s="252"/>
      <c r="X15" s="179"/>
      <c r="Y15" s="277"/>
      <c r="Z15" s="277"/>
      <c r="AA15" s="252"/>
      <c r="AB15" s="182"/>
      <c r="AC15" s="182"/>
      <c r="AD15" s="179"/>
      <c r="AE15" s="179">
        <v>10</v>
      </c>
      <c r="AF15" s="179">
        <v>10</v>
      </c>
      <c r="AG15" s="179"/>
      <c r="AH15" s="182"/>
      <c r="AI15" s="182"/>
      <c r="AJ15" s="184">
        <f t="shared" si="0"/>
        <v>52</v>
      </c>
      <c r="AK15" s="185">
        <v>52</v>
      </c>
      <c r="AL15" s="183">
        <v>9</v>
      </c>
    </row>
    <row r="16" spans="1:38" x14ac:dyDescent="0.25">
      <c r="A16" s="69" t="s">
        <v>304</v>
      </c>
      <c r="B16" s="13">
        <v>2011</v>
      </c>
      <c r="C16" s="69" t="s">
        <v>58</v>
      </c>
      <c r="D16" s="183"/>
      <c r="E16" s="183">
        <v>20</v>
      </c>
      <c r="F16" s="183">
        <v>14</v>
      </c>
      <c r="G16" s="183"/>
      <c r="H16" s="183">
        <v>20</v>
      </c>
      <c r="I16" s="183">
        <v>20</v>
      </c>
      <c r="J16" s="183">
        <v>14</v>
      </c>
      <c r="K16" s="183"/>
      <c r="L16" s="183"/>
      <c r="M16" s="252"/>
      <c r="N16" s="252"/>
      <c r="O16" s="179"/>
      <c r="P16" s="179"/>
      <c r="Q16" s="179"/>
      <c r="R16" s="179"/>
      <c r="S16" s="179"/>
      <c r="T16" s="182"/>
      <c r="U16" s="182"/>
      <c r="V16" s="182"/>
      <c r="W16" s="252"/>
      <c r="X16" s="179"/>
      <c r="Y16" s="277">
        <v>20</v>
      </c>
      <c r="Z16" s="277"/>
      <c r="AA16" s="252">
        <v>10</v>
      </c>
      <c r="AB16" s="182"/>
      <c r="AC16" s="182"/>
      <c r="AD16" s="179">
        <v>7</v>
      </c>
      <c r="AE16" s="179"/>
      <c r="AF16" s="179"/>
      <c r="AG16" s="179"/>
      <c r="AH16" s="182"/>
      <c r="AI16" s="182"/>
      <c r="AJ16" s="184">
        <f t="shared" si="0"/>
        <v>51</v>
      </c>
      <c r="AK16" s="185">
        <v>51</v>
      </c>
      <c r="AL16" s="183">
        <v>10</v>
      </c>
    </row>
    <row r="17" spans="1:38" x14ac:dyDescent="0.25">
      <c r="A17" s="69" t="s">
        <v>359</v>
      </c>
      <c r="B17" s="70">
        <v>2011</v>
      </c>
      <c r="C17" s="69" t="s">
        <v>336</v>
      </c>
      <c r="D17" s="183"/>
      <c r="E17" s="183"/>
      <c r="F17" s="183"/>
      <c r="G17" s="183"/>
      <c r="H17" s="183"/>
      <c r="I17" s="183"/>
      <c r="J17" s="183"/>
      <c r="K17" s="183"/>
      <c r="L17" s="183"/>
      <c r="M17" s="252"/>
      <c r="N17" s="252"/>
      <c r="O17" s="179"/>
      <c r="P17" s="179"/>
      <c r="Q17" s="179"/>
      <c r="R17" s="179"/>
      <c r="S17" s="179"/>
      <c r="T17" s="182"/>
      <c r="U17" s="182"/>
      <c r="V17" s="182"/>
      <c r="W17" s="252">
        <v>7</v>
      </c>
      <c r="X17" s="179"/>
      <c r="Y17" s="277">
        <v>14</v>
      </c>
      <c r="Z17" s="277"/>
      <c r="AA17" s="252"/>
      <c r="AB17" s="182"/>
      <c r="AC17" s="182"/>
      <c r="AD17" s="179"/>
      <c r="AE17" s="179">
        <v>3</v>
      </c>
      <c r="AF17" s="179"/>
      <c r="AG17" s="179">
        <v>5</v>
      </c>
      <c r="AH17" s="182"/>
      <c r="AI17" s="182"/>
      <c r="AJ17" s="184">
        <f t="shared" si="0"/>
        <v>29</v>
      </c>
      <c r="AK17" s="185">
        <v>29</v>
      </c>
      <c r="AL17" s="183">
        <v>11</v>
      </c>
    </row>
    <row r="18" spans="1:38" x14ac:dyDescent="0.25">
      <c r="A18" s="69" t="s">
        <v>311</v>
      </c>
      <c r="B18" s="70">
        <v>2011</v>
      </c>
      <c r="C18" s="69" t="s">
        <v>312</v>
      </c>
      <c r="D18" s="183">
        <v>14</v>
      </c>
      <c r="E18" s="183">
        <v>4</v>
      </c>
      <c r="F18" s="183"/>
      <c r="G18" s="183"/>
      <c r="H18" s="183">
        <v>6</v>
      </c>
      <c r="I18" s="183">
        <v>26</v>
      </c>
      <c r="J18" s="183">
        <v>4</v>
      </c>
      <c r="K18" s="183"/>
      <c r="L18" s="183"/>
      <c r="M18" s="252"/>
      <c r="N18" s="252"/>
      <c r="O18" s="179"/>
      <c r="P18" s="179">
        <v>2</v>
      </c>
      <c r="Q18" s="179"/>
      <c r="R18" s="179"/>
      <c r="S18" s="179"/>
      <c r="T18" s="182"/>
      <c r="U18" s="182"/>
      <c r="V18" s="182"/>
      <c r="W18" s="252"/>
      <c r="X18" s="179">
        <v>1</v>
      </c>
      <c r="Y18" s="277"/>
      <c r="Z18" s="277"/>
      <c r="AA18" s="252"/>
      <c r="AB18" s="182"/>
      <c r="AC18" s="182"/>
      <c r="AD18" s="179"/>
      <c r="AE18" s="179">
        <v>16</v>
      </c>
      <c r="AF18" s="179">
        <v>5</v>
      </c>
      <c r="AG18" s="179"/>
      <c r="AH18" s="182"/>
      <c r="AI18" s="182"/>
      <c r="AJ18" s="184">
        <f t="shared" si="0"/>
        <v>28</v>
      </c>
      <c r="AK18" s="185">
        <v>28</v>
      </c>
      <c r="AL18" s="183">
        <v>12</v>
      </c>
    </row>
    <row r="19" spans="1:38" x14ac:dyDescent="0.25">
      <c r="A19" s="69" t="s">
        <v>307</v>
      </c>
      <c r="B19" s="13">
        <v>2011</v>
      </c>
      <c r="C19" s="69" t="s">
        <v>58</v>
      </c>
      <c r="D19" s="183"/>
      <c r="E19" s="183">
        <v>2</v>
      </c>
      <c r="F19" s="183">
        <v>4</v>
      </c>
      <c r="G19" s="183"/>
      <c r="H19" s="183">
        <v>8</v>
      </c>
      <c r="I19" s="183"/>
      <c r="J19" s="183"/>
      <c r="K19" s="183"/>
      <c r="L19" s="183"/>
      <c r="M19" s="252"/>
      <c r="N19" s="252"/>
      <c r="O19" s="179">
        <v>3</v>
      </c>
      <c r="P19" s="179">
        <v>5</v>
      </c>
      <c r="Q19" s="179"/>
      <c r="R19" s="179"/>
      <c r="S19" s="179"/>
      <c r="T19" s="182"/>
      <c r="U19" s="182"/>
      <c r="V19" s="182"/>
      <c r="W19" s="252"/>
      <c r="X19" s="179">
        <v>4</v>
      </c>
      <c r="Y19" s="277"/>
      <c r="Z19" s="277"/>
      <c r="AA19" s="252">
        <v>5</v>
      </c>
      <c r="AB19" s="182"/>
      <c r="AC19" s="182"/>
      <c r="AD19" s="179">
        <v>4</v>
      </c>
      <c r="AE19" s="179"/>
      <c r="AF19" s="179"/>
      <c r="AG19" s="179">
        <v>3</v>
      </c>
      <c r="AH19" s="182"/>
      <c r="AI19" s="182"/>
      <c r="AJ19" s="184">
        <f t="shared" si="0"/>
        <v>24</v>
      </c>
      <c r="AK19" s="185">
        <v>24</v>
      </c>
      <c r="AL19" s="183">
        <v>13</v>
      </c>
    </row>
    <row r="20" spans="1:38" x14ac:dyDescent="0.25">
      <c r="A20" s="69" t="s">
        <v>317</v>
      </c>
      <c r="B20" s="70">
        <v>2011</v>
      </c>
      <c r="C20" s="69" t="s">
        <v>369</v>
      </c>
      <c r="D20" s="183"/>
      <c r="E20" s="183"/>
      <c r="F20" s="183"/>
      <c r="G20" s="183"/>
      <c r="H20" s="183"/>
      <c r="I20" s="183"/>
      <c r="J20" s="183"/>
      <c r="K20" s="183"/>
      <c r="L20" s="183"/>
      <c r="M20" s="252">
        <v>2</v>
      </c>
      <c r="N20" s="252">
        <v>13</v>
      </c>
      <c r="O20" s="179"/>
      <c r="P20" s="179"/>
      <c r="Q20" s="179"/>
      <c r="R20" s="179"/>
      <c r="S20" s="179"/>
      <c r="T20" s="182"/>
      <c r="U20" s="182"/>
      <c r="V20" s="182"/>
      <c r="W20" s="252"/>
      <c r="X20" s="179"/>
      <c r="Y20" s="277"/>
      <c r="Z20" s="277"/>
      <c r="AA20" s="252"/>
      <c r="AB20" s="182"/>
      <c r="AC20" s="182"/>
      <c r="AD20" s="179"/>
      <c r="AE20" s="179">
        <v>7</v>
      </c>
      <c r="AF20" s="179"/>
      <c r="AG20" s="179"/>
      <c r="AH20" s="182"/>
      <c r="AI20" s="182"/>
      <c r="AJ20" s="184">
        <f t="shared" si="0"/>
        <v>22</v>
      </c>
      <c r="AK20" s="185">
        <v>22</v>
      </c>
      <c r="AL20" s="183">
        <v>14</v>
      </c>
    </row>
    <row r="21" spans="1:38" x14ac:dyDescent="0.25">
      <c r="A21" s="69" t="s">
        <v>346</v>
      </c>
      <c r="B21" s="13">
        <v>2012</v>
      </c>
      <c r="C21" s="69" t="s">
        <v>58</v>
      </c>
      <c r="D21" s="183">
        <v>2</v>
      </c>
      <c r="E21" s="183">
        <v>14</v>
      </c>
      <c r="F21" s="183">
        <v>8</v>
      </c>
      <c r="G21" s="183"/>
      <c r="H21" s="183">
        <v>10</v>
      </c>
      <c r="I21" s="183"/>
      <c r="J21" s="183"/>
      <c r="K21" s="183"/>
      <c r="L21" s="183"/>
      <c r="M21" s="252"/>
      <c r="N21" s="252"/>
      <c r="O21" s="179"/>
      <c r="P21" s="179">
        <v>4</v>
      </c>
      <c r="Q21" s="179"/>
      <c r="R21" s="179"/>
      <c r="S21" s="179"/>
      <c r="T21" s="182"/>
      <c r="U21" s="182"/>
      <c r="V21" s="182"/>
      <c r="W21" s="252"/>
      <c r="X21" s="179">
        <v>5</v>
      </c>
      <c r="Y21" s="277"/>
      <c r="Z21" s="277"/>
      <c r="AA21" s="252"/>
      <c r="AB21" s="182"/>
      <c r="AC21" s="182"/>
      <c r="AD21" s="179">
        <v>2</v>
      </c>
      <c r="AE21" s="179"/>
      <c r="AF21" s="179"/>
      <c r="AG21" s="179">
        <v>7</v>
      </c>
      <c r="AH21" s="182"/>
      <c r="AI21" s="182"/>
      <c r="AJ21" s="184">
        <f t="shared" si="0"/>
        <v>18</v>
      </c>
      <c r="AK21" s="185">
        <v>18</v>
      </c>
      <c r="AL21" s="183">
        <v>15</v>
      </c>
    </row>
    <row r="22" spans="1:38" x14ac:dyDescent="0.25">
      <c r="A22" s="69" t="s">
        <v>329</v>
      </c>
      <c r="B22" s="13">
        <v>2011</v>
      </c>
      <c r="C22" s="69" t="s">
        <v>330</v>
      </c>
      <c r="D22" s="183"/>
      <c r="E22" s="183"/>
      <c r="F22" s="183"/>
      <c r="G22" s="183"/>
      <c r="H22" s="183"/>
      <c r="I22" s="183">
        <v>2</v>
      </c>
      <c r="J22" s="183"/>
      <c r="K22" s="183"/>
      <c r="L22" s="183"/>
      <c r="M22" s="252">
        <v>7</v>
      </c>
      <c r="N22" s="252">
        <v>10</v>
      </c>
      <c r="O22" s="179"/>
      <c r="P22" s="179"/>
      <c r="Q22" s="179"/>
      <c r="R22" s="179"/>
      <c r="S22" s="179"/>
      <c r="T22" s="182"/>
      <c r="U22" s="182"/>
      <c r="V22" s="182"/>
      <c r="W22" s="252"/>
      <c r="X22" s="179"/>
      <c r="Y22" s="277"/>
      <c r="Z22" s="277"/>
      <c r="AA22" s="252"/>
      <c r="AB22" s="182"/>
      <c r="AC22" s="182"/>
      <c r="AD22" s="179"/>
      <c r="AE22" s="179"/>
      <c r="AF22" s="179"/>
      <c r="AG22" s="179"/>
      <c r="AH22" s="182"/>
      <c r="AI22" s="182"/>
      <c r="AJ22" s="184">
        <f t="shared" si="0"/>
        <v>17</v>
      </c>
      <c r="AK22" s="185">
        <v>17</v>
      </c>
      <c r="AL22" s="183">
        <v>16</v>
      </c>
    </row>
    <row r="23" spans="1:38" x14ac:dyDescent="0.25">
      <c r="A23" s="17" t="s">
        <v>362</v>
      </c>
      <c r="B23" s="249">
        <v>2011</v>
      </c>
      <c r="C23" s="17" t="s">
        <v>178</v>
      </c>
      <c r="D23" s="183"/>
      <c r="E23" s="183"/>
      <c r="F23" s="183"/>
      <c r="G23" s="183"/>
      <c r="H23" s="183"/>
      <c r="I23" s="183"/>
      <c r="J23" s="183"/>
      <c r="K23" s="183"/>
      <c r="L23" s="183"/>
      <c r="M23" s="252">
        <v>3</v>
      </c>
      <c r="N23" s="252">
        <v>3</v>
      </c>
      <c r="O23" s="179"/>
      <c r="P23" s="179"/>
      <c r="Q23" s="179"/>
      <c r="R23" s="179"/>
      <c r="S23" s="179"/>
      <c r="T23" s="182"/>
      <c r="U23" s="182"/>
      <c r="V23" s="182"/>
      <c r="W23" s="252"/>
      <c r="X23" s="179"/>
      <c r="Y23" s="277"/>
      <c r="Z23" s="277"/>
      <c r="AA23" s="252"/>
      <c r="AB23" s="182"/>
      <c r="AC23" s="182"/>
      <c r="AD23" s="179">
        <v>1</v>
      </c>
      <c r="AE23" s="179">
        <v>1</v>
      </c>
      <c r="AF23" s="179">
        <v>7</v>
      </c>
      <c r="AG23" s="179">
        <v>1</v>
      </c>
      <c r="AH23" s="182"/>
      <c r="AI23" s="182"/>
      <c r="AJ23" s="184">
        <f t="shared" si="0"/>
        <v>16</v>
      </c>
      <c r="AK23" s="185">
        <v>16</v>
      </c>
      <c r="AL23" s="183">
        <v>17</v>
      </c>
    </row>
    <row r="24" spans="1:38" x14ac:dyDescent="0.25">
      <c r="A24" s="69" t="s">
        <v>297</v>
      </c>
      <c r="B24" s="13">
        <v>2011</v>
      </c>
      <c r="C24" s="69" t="s">
        <v>267</v>
      </c>
      <c r="D24" s="183"/>
      <c r="E24" s="183"/>
      <c r="F24" s="183"/>
      <c r="G24" s="183">
        <v>32</v>
      </c>
      <c r="H24" s="183"/>
      <c r="I24" s="183">
        <v>40</v>
      </c>
      <c r="J24" s="183">
        <v>10</v>
      </c>
      <c r="K24" s="183"/>
      <c r="L24" s="183"/>
      <c r="M24" s="252"/>
      <c r="N24" s="252"/>
      <c r="O24" s="179"/>
      <c r="P24" s="179"/>
      <c r="Q24" s="179"/>
      <c r="R24" s="179"/>
      <c r="S24" s="179"/>
      <c r="T24" s="182"/>
      <c r="U24" s="182"/>
      <c r="V24" s="182"/>
      <c r="W24" s="252"/>
      <c r="X24" s="179"/>
      <c r="Y24" s="277">
        <v>4</v>
      </c>
      <c r="Z24" s="277"/>
      <c r="AA24" s="252">
        <v>1</v>
      </c>
      <c r="AB24" s="182"/>
      <c r="AC24" s="182"/>
      <c r="AD24" s="179"/>
      <c r="AE24" s="179"/>
      <c r="AF24" s="179"/>
      <c r="AG24" s="179"/>
      <c r="AH24" s="182"/>
      <c r="AI24" s="182"/>
      <c r="AJ24" s="184">
        <f t="shared" si="0"/>
        <v>15</v>
      </c>
      <c r="AK24" s="185">
        <v>15</v>
      </c>
      <c r="AL24" s="183">
        <v>18</v>
      </c>
    </row>
    <row r="25" spans="1:38" x14ac:dyDescent="0.25">
      <c r="A25" s="69" t="s">
        <v>354</v>
      </c>
      <c r="B25" s="70">
        <v>2012</v>
      </c>
      <c r="C25" s="69" t="s">
        <v>178</v>
      </c>
      <c r="D25" s="183"/>
      <c r="E25" s="183"/>
      <c r="F25" s="183"/>
      <c r="G25" s="183"/>
      <c r="H25" s="183"/>
      <c r="I25" s="183"/>
      <c r="J25" s="183"/>
      <c r="K25" s="183"/>
      <c r="L25" s="183"/>
      <c r="M25" s="252">
        <v>10</v>
      </c>
      <c r="N25" s="252"/>
      <c r="O25" s="179"/>
      <c r="P25" s="179"/>
      <c r="Q25" s="179"/>
      <c r="R25" s="179"/>
      <c r="S25" s="179"/>
      <c r="T25" s="182"/>
      <c r="U25" s="182"/>
      <c r="V25" s="182"/>
      <c r="W25" s="252"/>
      <c r="X25" s="179"/>
      <c r="Y25" s="277"/>
      <c r="Z25" s="277"/>
      <c r="AA25" s="252"/>
      <c r="AB25" s="182"/>
      <c r="AC25" s="182"/>
      <c r="AD25" s="179"/>
      <c r="AE25" s="179">
        <v>2</v>
      </c>
      <c r="AF25" s="179">
        <v>2</v>
      </c>
      <c r="AG25" s="179"/>
      <c r="AH25" s="182"/>
      <c r="AI25" s="182"/>
      <c r="AJ25" s="184">
        <f t="shared" si="0"/>
        <v>14</v>
      </c>
      <c r="AK25" s="185">
        <v>14</v>
      </c>
      <c r="AL25" s="183">
        <v>19</v>
      </c>
    </row>
    <row r="26" spans="1:38" x14ac:dyDescent="0.25">
      <c r="A26" s="69" t="s">
        <v>348</v>
      </c>
      <c r="B26" s="70">
        <v>2012</v>
      </c>
      <c r="C26" s="69" t="s">
        <v>336</v>
      </c>
      <c r="D26" s="183">
        <v>14</v>
      </c>
      <c r="E26" s="183">
        <v>6</v>
      </c>
      <c r="F26" s="183">
        <v>6</v>
      </c>
      <c r="G26" s="183">
        <v>10</v>
      </c>
      <c r="H26" s="183">
        <v>14</v>
      </c>
      <c r="I26" s="183">
        <v>8</v>
      </c>
      <c r="J26" s="183">
        <v>8</v>
      </c>
      <c r="K26" s="183"/>
      <c r="L26" s="183"/>
      <c r="M26" s="252"/>
      <c r="N26" s="252"/>
      <c r="O26" s="179">
        <v>1</v>
      </c>
      <c r="P26" s="179"/>
      <c r="Q26" s="179"/>
      <c r="R26" s="179"/>
      <c r="S26" s="179"/>
      <c r="T26" s="182"/>
      <c r="U26" s="182"/>
      <c r="V26" s="182"/>
      <c r="W26" s="252"/>
      <c r="X26" s="179"/>
      <c r="Y26" s="277"/>
      <c r="Z26" s="277"/>
      <c r="AA26" s="252"/>
      <c r="AB26" s="182"/>
      <c r="AC26" s="182"/>
      <c r="AD26" s="179"/>
      <c r="AE26" s="179"/>
      <c r="AF26" s="179"/>
      <c r="AG26" s="179">
        <v>4</v>
      </c>
      <c r="AH26" s="182"/>
      <c r="AI26" s="182"/>
      <c r="AJ26" s="184">
        <f t="shared" si="0"/>
        <v>13</v>
      </c>
      <c r="AK26" s="185">
        <v>13</v>
      </c>
      <c r="AL26" s="183">
        <v>20</v>
      </c>
    </row>
    <row r="27" spans="1:38" x14ac:dyDescent="0.25">
      <c r="A27" s="69" t="s">
        <v>360</v>
      </c>
      <c r="B27" s="70">
        <v>2012</v>
      </c>
      <c r="C27" s="69" t="s">
        <v>336</v>
      </c>
      <c r="D27" s="183"/>
      <c r="E27" s="183"/>
      <c r="F27" s="183"/>
      <c r="G27" s="183"/>
      <c r="H27" s="183"/>
      <c r="I27" s="183"/>
      <c r="J27" s="183"/>
      <c r="K27" s="183"/>
      <c r="L27" s="183"/>
      <c r="M27" s="252"/>
      <c r="N27" s="252">
        <v>1</v>
      </c>
      <c r="O27" s="179"/>
      <c r="P27" s="179"/>
      <c r="Q27" s="179"/>
      <c r="R27" s="179"/>
      <c r="S27" s="179"/>
      <c r="T27" s="182"/>
      <c r="U27" s="182"/>
      <c r="V27" s="182"/>
      <c r="W27" s="252"/>
      <c r="X27" s="179"/>
      <c r="Y27" s="277">
        <v>10</v>
      </c>
      <c r="Z27" s="277"/>
      <c r="AA27" s="252">
        <v>2</v>
      </c>
      <c r="AB27" s="182"/>
      <c r="AC27" s="182"/>
      <c r="AD27" s="179"/>
      <c r="AE27" s="179"/>
      <c r="AF27" s="179"/>
      <c r="AG27" s="179"/>
      <c r="AH27" s="182"/>
      <c r="AI27" s="182"/>
      <c r="AJ27" s="184">
        <f t="shared" si="0"/>
        <v>13</v>
      </c>
      <c r="AK27" s="185">
        <v>13</v>
      </c>
      <c r="AL27" s="183">
        <v>20</v>
      </c>
    </row>
    <row r="28" spans="1:38" x14ac:dyDescent="0.25">
      <c r="A28" s="69" t="s">
        <v>350</v>
      </c>
      <c r="B28" s="70">
        <v>2012</v>
      </c>
      <c r="C28" s="69" t="s">
        <v>58</v>
      </c>
      <c r="D28" s="183"/>
      <c r="E28" s="183"/>
      <c r="F28" s="183"/>
      <c r="G28" s="183"/>
      <c r="H28" s="183"/>
      <c r="I28" s="183"/>
      <c r="J28" s="183"/>
      <c r="K28" s="183"/>
      <c r="L28" s="183"/>
      <c r="M28" s="252"/>
      <c r="N28" s="252"/>
      <c r="O28" s="179"/>
      <c r="P28" s="179"/>
      <c r="Q28" s="179"/>
      <c r="R28" s="179"/>
      <c r="S28" s="179"/>
      <c r="T28" s="182"/>
      <c r="U28" s="182"/>
      <c r="V28" s="182"/>
      <c r="W28" s="252">
        <v>3</v>
      </c>
      <c r="X28" s="179"/>
      <c r="Y28" s="277"/>
      <c r="Z28" s="277">
        <v>7</v>
      </c>
      <c r="AA28" s="252"/>
      <c r="AB28" s="182"/>
      <c r="AC28" s="182"/>
      <c r="AD28" s="179"/>
      <c r="AE28" s="179"/>
      <c r="AF28" s="179"/>
      <c r="AG28" s="179">
        <v>2</v>
      </c>
      <c r="AH28" s="182"/>
      <c r="AI28" s="182"/>
      <c r="AJ28" s="184">
        <f t="shared" si="0"/>
        <v>12</v>
      </c>
      <c r="AK28" s="185">
        <v>12</v>
      </c>
      <c r="AL28" s="183">
        <v>22</v>
      </c>
    </row>
    <row r="29" spans="1:38" x14ac:dyDescent="0.25">
      <c r="A29" s="268" t="s">
        <v>358</v>
      </c>
      <c r="B29" s="269">
        <v>2011</v>
      </c>
      <c r="C29" s="268" t="s">
        <v>58</v>
      </c>
      <c r="D29" s="183"/>
      <c r="E29" s="183"/>
      <c r="F29" s="183"/>
      <c r="G29" s="183"/>
      <c r="H29" s="183"/>
      <c r="I29" s="183"/>
      <c r="J29" s="183"/>
      <c r="K29" s="183"/>
      <c r="L29" s="183"/>
      <c r="M29" s="252"/>
      <c r="N29" s="252"/>
      <c r="O29" s="179"/>
      <c r="P29" s="179"/>
      <c r="Q29" s="179"/>
      <c r="R29" s="179"/>
      <c r="S29" s="179"/>
      <c r="T29" s="182"/>
      <c r="U29" s="182"/>
      <c r="V29" s="182"/>
      <c r="W29" s="252"/>
      <c r="X29" s="179"/>
      <c r="Y29" s="277"/>
      <c r="Z29" s="277">
        <v>10</v>
      </c>
      <c r="AA29" s="252">
        <v>1</v>
      </c>
      <c r="AB29" s="182"/>
      <c r="AC29" s="182"/>
      <c r="AD29" s="179"/>
      <c r="AE29" s="179"/>
      <c r="AF29" s="179"/>
      <c r="AG29" s="179"/>
      <c r="AH29" s="182"/>
      <c r="AI29" s="182"/>
      <c r="AJ29" s="184">
        <f t="shared" si="0"/>
        <v>11</v>
      </c>
      <c r="AK29" s="185">
        <v>11</v>
      </c>
      <c r="AL29" s="183">
        <v>23</v>
      </c>
    </row>
    <row r="30" spans="1:38" x14ac:dyDescent="0.25">
      <c r="A30" s="69" t="s">
        <v>306</v>
      </c>
      <c r="B30" s="13">
        <v>2011</v>
      </c>
      <c r="C30" s="69" t="s">
        <v>58</v>
      </c>
      <c r="D30" s="183"/>
      <c r="E30" s="183"/>
      <c r="F30" s="183"/>
      <c r="G30" s="183"/>
      <c r="H30" s="183">
        <v>26</v>
      </c>
      <c r="I30" s="183"/>
      <c r="J30" s="183"/>
      <c r="K30" s="183"/>
      <c r="L30" s="183"/>
      <c r="M30" s="252"/>
      <c r="N30" s="252"/>
      <c r="O30" s="179">
        <v>4</v>
      </c>
      <c r="P30" s="179"/>
      <c r="Q30" s="179"/>
      <c r="R30" s="179"/>
      <c r="S30" s="179"/>
      <c r="T30" s="182"/>
      <c r="U30" s="182"/>
      <c r="V30" s="182"/>
      <c r="W30" s="252"/>
      <c r="X30" s="179"/>
      <c r="Y30" s="277"/>
      <c r="Z30" s="277"/>
      <c r="AA30" s="252">
        <v>7</v>
      </c>
      <c r="AB30" s="182"/>
      <c r="AC30" s="182"/>
      <c r="AD30" s="179"/>
      <c r="AE30" s="179"/>
      <c r="AF30" s="179"/>
      <c r="AG30" s="179"/>
      <c r="AH30" s="182"/>
      <c r="AI30" s="182"/>
      <c r="AJ30" s="184">
        <f t="shared" si="0"/>
        <v>11</v>
      </c>
      <c r="AK30" s="185">
        <v>11</v>
      </c>
      <c r="AL30" s="183">
        <v>23</v>
      </c>
    </row>
    <row r="31" spans="1:38" x14ac:dyDescent="0.25">
      <c r="A31" s="69" t="s">
        <v>364</v>
      </c>
      <c r="B31" s="70">
        <v>2011</v>
      </c>
      <c r="C31" s="69" t="s">
        <v>293</v>
      </c>
      <c r="D31" s="183"/>
      <c r="E31" s="183"/>
      <c r="F31" s="183"/>
      <c r="G31" s="183"/>
      <c r="H31" s="183"/>
      <c r="I31" s="183"/>
      <c r="J31" s="183"/>
      <c r="K31" s="183"/>
      <c r="L31" s="183"/>
      <c r="M31" s="252"/>
      <c r="N31" s="252"/>
      <c r="O31" s="179"/>
      <c r="P31" s="179"/>
      <c r="Q31" s="179"/>
      <c r="R31" s="179"/>
      <c r="S31" s="179"/>
      <c r="T31" s="182"/>
      <c r="U31" s="182"/>
      <c r="V31" s="182"/>
      <c r="W31" s="252">
        <v>10</v>
      </c>
      <c r="X31" s="179"/>
      <c r="Y31" s="277"/>
      <c r="Z31" s="277"/>
      <c r="AA31" s="252"/>
      <c r="AB31" s="182"/>
      <c r="AC31" s="182"/>
      <c r="AD31" s="179"/>
      <c r="AE31" s="179"/>
      <c r="AF31" s="179"/>
      <c r="AG31" s="179"/>
      <c r="AH31" s="182"/>
      <c r="AI31" s="182"/>
      <c r="AJ31" s="184">
        <f t="shared" si="0"/>
        <v>10</v>
      </c>
      <c r="AK31" s="185">
        <v>10</v>
      </c>
      <c r="AL31" s="183">
        <v>25</v>
      </c>
    </row>
    <row r="32" spans="1:38" x14ac:dyDescent="0.25">
      <c r="A32" s="17" t="s">
        <v>370</v>
      </c>
      <c r="B32" s="249">
        <v>2012</v>
      </c>
      <c r="C32" s="17" t="s">
        <v>371</v>
      </c>
      <c r="D32" s="183"/>
      <c r="E32" s="183"/>
      <c r="F32" s="183"/>
      <c r="G32" s="183"/>
      <c r="H32" s="183"/>
      <c r="I32" s="183"/>
      <c r="J32" s="183"/>
      <c r="K32" s="183"/>
      <c r="L32" s="183"/>
      <c r="M32" s="252"/>
      <c r="N32" s="252"/>
      <c r="O32" s="179"/>
      <c r="P32" s="179"/>
      <c r="Q32" s="179"/>
      <c r="R32" s="179"/>
      <c r="S32" s="179"/>
      <c r="T32" s="182"/>
      <c r="U32" s="182"/>
      <c r="V32" s="182"/>
      <c r="W32" s="252"/>
      <c r="X32" s="179"/>
      <c r="Y32" s="277"/>
      <c r="Z32" s="277"/>
      <c r="AA32" s="252"/>
      <c r="AB32" s="182"/>
      <c r="AC32" s="182"/>
      <c r="AD32" s="179"/>
      <c r="AE32" s="179">
        <v>5</v>
      </c>
      <c r="AF32" s="179">
        <v>4</v>
      </c>
      <c r="AG32" s="179"/>
      <c r="AH32" s="182"/>
      <c r="AI32" s="182"/>
      <c r="AJ32" s="184">
        <f t="shared" si="0"/>
        <v>9</v>
      </c>
      <c r="AK32" s="185">
        <v>9</v>
      </c>
      <c r="AL32" s="183">
        <v>26</v>
      </c>
    </row>
    <row r="33" spans="1:38" x14ac:dyDescent="0.25">
      <c r="A33" s="17" t="s">
        <v>372</v>
      </c>
      <c r="B33" s="249">
        <v>2011</v>
      </c>
      <c r="C33" s="17" t="s">
        <v>312</v>
      </c>
      <c r="D33" s="183"/>
      <c r="E33" s="183"/>
      <c r="F33" s="183"/>
      <c r="G33" s="183"/>
      <c r="H33" s="183"/>
      <c r="I33" s="183"/>
      <c r="J33" s="183"/>
      <c r="K33" s="183"/>
      <c r="L33" s="183"/>
      <c r="M33" s="252"/>
      <c r="N33" s="252">
        <v>5</v>
      </c>
      <c r="O33" s="179"/>
      <c r="P33" s="179"/>
      <c r="Q33" s="179"/>
      <c r="R33" s="179"/>
      <c r="S33" s="179"/>
      <c r="T33" s="182"/>
      <c r="U33" s="182"/>
      <c r="V33" s="182"/>
      <c r="W33" s="252"/>
      <c r="X33" s="179"/>
      <c r="Y33" s="277"/>
      <c r="Z33" s="277"/>
      <c r="AA33" s="252"/>
      <c r="AB33" s="182"/>
      <c r="AC33" s="182"/>
      <c r="AD33" s="179"/>
      <c r="AE33" s="179">
        <v>4</v>
      </c>
      <c r="AF33" s="179"/>
      <c r="AG33" s="179"/>
      <c r="AH33" s="182"/>
      <c r="AI33" s="182"/>
      <c r="AJ33" s="184">
        <f t="shared" si="0"/>
        <v>9</v>
      </c>
      <c r="AK33" s="185">
        <v>9</v>
      </c>
      <c r="AL33" s="183">
        <v>26</v>
      </c>
    </row>
    <row r="34" spans="1:38" x14ac:dyDescent="0.25">
      <c r="A34" s="69" t="s">
        <v>353</v>
      </c>
      <c r="B34" s="70">
        <v>2012</v>
      </c>
      <c r="C34" s="69" t="s">
        <v>336</v>
      </c>
      <c r="D34" s="183"/>
      <c r="E34" s="183"/>
      <c r="F34" s="183"/>
      <c r="G34" s="183"/>
      <c r="H34" s="183"/>
      <c r="I34" s="183"/>
      <c r="J34" s="183"/>
      <c r="K34" s="183"/>
      <c r="L34" s="183"/>
      <c r="M34" s="252"/>
      <c r="N34" s="252"/>
      <c r="O34" s="179"/>
      <c r="P34" s="179"/>
      <c r="Q34" s="179"/>
      <c r="R34" s="179"/>
      <c r="S34" s="179"/>
      <c r="T34" s="182"/>
      <c r="U34" s="182"/>
      <c r="V34" s="182"/>
      <c r="W34" s="252"/>
      <c r="X34" s="179"/>
      <c r="Y34" s="277">
        <v>8</v>
      </c>
      <c r="Z34" s="277"/>
      <c r="AA34" s="252"/>
      <c r="AB34" s="182"/>
      <c r="AC34" s="182"/>
      <c r="AD34" s="179"/>
      <c r="AE34" s="179"/>
      <c r="AF34" s="179"/>
      <c r="AG34" s="179"/>
      <c r="AH34" s="182"/>
      <c r="AI34" s="182"/>
      <c r="AJ34" s="184">
        <f t="shared" si="0"/>
        <v>8</v>
      </c>
      <c r="AK34" s="185">
        <v>8</v>
      </c>
      <c r="AL34" s="183">
        <v>28</v>
      </c>
    </row>
    <row r="35" spans="1:38" x14ac:dyDescent="0.25">
      <c r="A35" s="17" t="s">
        <v>351</v>
      </c>
      <c r="B35" s="249">
        <v>2012</v>
      </c>
      <c r="C35" s="17" t="s">
        <v>352</v>
      </c>
      <c r="D35" s="183"/>
      <c r="E35" s="183"/>
      <c r="F35" s="183"/>
      <c r="G35" s="183"/>
      <c r="H35" s="183"/>
      <c r="I35" s="183"/>
      <c r="J35" s="183"/>
      <c r="K35" s="183"/>
      <c r="L35" s="183"/>
      <c r="M35" s="252"/>
      <c r="N35" s="252"/>
      <c r="O35" s="179"/>
      <c r="P35" s="179"/>
      <c r="Q35" s="179"/>
      <c r="R35" s="179"/>
      <c r="S35" s="179"/>
      <c r="T35" s="182"/>
      <c r="U35" s="182"/>
      <c r="V35" s="182"/>
      <c r="W35" s="252"/>
      <c r="X35" s="179"/>
      <c r="Y35" s="277">
        <v>6</v>
      </c>
      <c r="Z35" s="277"/>
      <c r="AA35" s="252"/>
      <c r="AB35" s="182"/>
      <c r="AC35" s="182"/>
      <c r="AD35" s="179"/>
      <c r="AE35" s="179"/>
      <c r="AF35" s="179"/>
      <c r="AG35" s="179"/>
      <c r="AH35" s="182"/>
      <c r="AI35" s="182"/>
      <c r="AJ35" s="184">
        <f t="shared" si="0"/>
        <v>6</v>
      </c>
      <c r="AK35" s="185">
        <v>6</v>
      </c>
      <c r="AL35" s="183">
        <v>29</v>
      </c>
    </row>
    <row r="36" spans="1:38" x14ac:dyDescent="0.25">
      <c r="A36" s="69" t="s">
        <v>347</v>
      </c>
      <c r="B36" s="13">
        <v>2012</v>
      </c>
      <c r="C36" s="69" t="s">
        <v>279</v>
      </c>
      <c r="D36" s="183"/>
      <c r="E36" s="183"/>
      <c r="F36" s="183"/>
      <c r="G36" s="183"/>
      <c r="H36" s="183"/>
      <c r="I36" s="183"/>
      <c r="J36" s="183"/>
      <c r="K36" s="183"/>
      <c r="L36" s="183"/>
      <c r="M36" s="252"/>
      <c r="N36" s="252"/>
      <c r="O36" s="179"/>
      <c r="P36" s="179"/>
      <c r="Q36" s="179"/>
      <c r="R36" s="179"/>
      <c r="S36" s="179"/>
      <c r="T36" s="182"/>
      <c r="U36" s="182"/>
      <c r="V36" s="182"/>
      <c r="W36" s="252">
        <v>5</v>
      </c>
      <c r="X36" s="179"/>
      <c r="Y36" s="277"/>
      <c r="Z36" s="277"/>
      <c r="AA36" s="252"/>
      <c r="AB36" s="182"/>
      <c r="AC36" s="182"/>
      <c r="AD36" s="179"/>
      <c r="AE36" s="179"/>
      <c r="AF36" s="179"/>
      <c r="AG36" s="179"/>
      <c r="AH36" s="182"/>
      <c r="AI36" s="182"/>
      <c r="AJ36" s="184">
        <f t="shared" si="0"/>
        <v>5</v>
      </c>
      <c r="AK36" s="185">
        <v>5</v>
      </c>
      <c r="AL36" s="183">
        <v>30</v>
      </c>
    </row>
    <row r="37" spans="1:38" x14ac:dyDescent="0.25">
      <c r="A37" s="69" t="s">
        <v>375</v>
      </c>
      <c r="B37" s="13">
        <v>2012</v>
      </c>
      <c r="C37" s="69" t="s">
        <v>376</v>
      </c>
      <c r="D37" s="183"/>
      <c r="E37" s="183"/>
      <c r="F37" s="183"/>
      <c r="G37" s="183"/>
      <c r="H37" s="183"/>
      <c r="I37" s="183"/>
      <c r="J37" s="183"/>
      <c r="K37" s="183"/>
      <c r="L37" s="183"/>
      <c r="M37" s="252">
        <v>4</v>
      </c>
      <c r="N37" s="252"/>
      <c r="O37" s="179"/>
      <c r="P37" s="179"/>
      <c r="Q37" s="179"/>
      <c r="R37" s="179"/>
      <c r="S37" s="179"/>
      <c r="T37" s="182"/>
      <c r="U37" s="182"/>
      <c r="V37" s="182"/>
      <c r="W37" s="252"/>
      <c r="X37" s="179"/>
      <c r="Y37" s="277"/>
      <c r="Z37" s="277"/>
      <c r="AA37" s="252"/>
      <c r="AB37" s="182"/>
      <c r="AC37" s="182"/>
      <c r="AD37" s="179"/>
      <c r="AE37" s="179"/>
      <c r="AF37" s="179">
        <v>1</v>
      </c>
      <c r="AG37" s="179"/>
      <c r="AH37" s="182"/>
      <c r="AI37" s="182"/>
      <c r="AJ37" s="184">
        <f t="shared" si="0"/>
        <v>5</v>
      </c>
      <c r="AK37" s="185">
        <v>5</v>
      </c>
      <c r="AL37" s="183">
        <v>30</v>
      </c>
    </row>
    <row r="38" spans="1:38" x14ac:dyDescent="0.25">
      <c r="A38" s="69" t="s">
        <v>377</v>
      </c>
      <c r="B38" s="70">
        <v>2012</v>
      </c>
      <c r="C38" s="69" t="s">
        <v>378</v>
      </c>
      <c r="D38" s="183"/>
      <c r="E38" s="183"/>
      <c r="F38" s="183"/>
      <c r="G38" s="183"/>
      <c r="H38" s="183"/>
      <c r="I38" s="183"/>
      <c r="J38" s="183"/>
      <c r="K38" s="183"/>
      <c r="L38" s="183"/>
      <c r="M38" s="252">
        <v>5</v>
      </c>
      <c r="N38" s="252"/>
      <c r="O38" s="179"/>
      <c r="P38" s="179"/>
      <c r="Q38" s="179"/>
      <c r="R38" s="179"/>
      <c r="S38" s="179"/>
      <c r="T38" s="182"/>
      <c r="U38" s="182"/>
      <c r="V38" s="182"/>
      <c r="W38" s="252"/>
      <c r="X38" s="179"/>
      <c r="Y38" s="277"/>
      <c r="Z38" s="277"/>
      <c r="AA38" s="252"/>
      <c r="AB38" s="182"/>
      <c r="AC38" s="182"/>
      <c r="AD38" s="179"/>
      <c r="AE38" s="179"/>
      <c r="AF38" s="179"/>
      <c r="AG38" s="179"/>
      <c r="AH38" s="182"/>
      <c r="AI38" s="182"/>
      <c r="AJ38" s="184">
        <f t="shared" si="0"/>
        <v>5</v>
      </c>
      <c r="AK38" s="185">
        <v>5</v>
      </c>
      <c r="AL38" s="183">
        <v>30</v>
      </c>
    </row>
    <row r="39" spans="1:38" x14ac:dyDescent="0.25">
      <c r="A39" s="69" t="s">
        <v>379</v>
      </c>
      <c r="B39" s="70">
        <v>2011</v>
      </c>
      <c r="C39" s="69" t="s">
        <v>380</v>
      </c>
      <c r="D39" s="183">
        <v>4</v>
      </c>
      <c r="E39" s="183"/>
      <c r="F39" s="183"/>
      <c r="G39" s="183">
        <v>2</v>
      </c>
      <c r="H39" s="183"/>
      <c r="I39" s="183"/>
      <c r="J39" s="183"/>
      <c r="K39" s="183"/>
      <c r="L39" s="183"/>
      <c r="M39" s="252">
        <v>1</v>
      </c>
      <c r="N39" s="252">
        <v>4</v>
      </c>
      <c r="O39" s="179"/>
      <c r="P39" s="179"/>
      <c r="Q39" s="179"/>
      <c r="R39" s="179"/>
      <c r="S39" s="179"/>
      <c r="T39" s="182"/>
      <c r="U39" s="182"/>
      <c r="V39" s="182"/>
      <c r="W39" s="252"/>
      <c r="X39" s="179"/>
      <c r="Y39" s="277"/>
      <c r="Z39" s="277"/>
      <c r="AA39" s="252"/>
      <c r="AB39" s="182"/>
      <c r="AC39" s="182"/>
      <c r="AD39" s="179"/>
      <c r="AE39" s="179"/>
      <c r="AF39" s="179"/>
      <c r="AG39" s="179"/>
      <c r="AH39" s="182"/>
      <c r="AI39" s="182"/>
      <c r="AJ39" s="184">
        <f t="shared" si="0"/>
        <v>5</v>
      </c>
      <c r="AK39" s="185">
        <v>5</v>
      </c>
      <c r="AL39" s="183">
        <v>30</v>
      </c>
    </row>
    <row r="40" spans="1:38" x14ac:dyDescent="0.25">
      <c r="A40" s="69" t="s">
        <v>341</v>
      </c>
      <c r="B40" s="13">
        <v>2011</v>
      </c>
      <c r="C40" s="69" t="s">
        <v>58</v>
      </c>
      <c r="D40" s="183"/>
      <c r="E40" s="183"/>
      <c r="F40" s="183"/>
      <c r="G40" s="183"/>
      <c r="H40" s="183"/>
      <c r="I40" s="183"/>
      <c r="J40" s="183"/>
      <c r="K40" s="183"/>
      <c r="L40" s="183"/>
      <c r="M40" s="252"/>
      <c r="N40" s="252"/>
      <c r="O40" s="179"/>
      <c r="P40" s="179"/>
      <c r="Q40" s="179"/>
      <c r="R40" s="179"/>
      <c r="S40" s="179"/>
      <c r="T40" s="182"/>
      <c r="U40" s="182"/>
      <c r="V40" s="182"/>
      <c r="W40" s="252"/>
      <c r="X40" s="179"/>
      <c r="Y40" s="277"/>
      <c r="Z40" s="277"/>
      <c r="AA40" s="252">
        <v>4</v>
      </c>
      <c r="AB40" s="182"/>
      <c r="AC40" s="182"/>
      <c r="AD40" s="179"/>
      <c r="AE40" s="179"/>
      <c r="AF40" s="179"/>
      <c r="AG40" s="179"/>
      <c r="AH40" s="182"/>
      <c r="AI40" s="182"/>
      <c r="AJ40" s="184">
        <f t="shared" si="0"/>
        <v>4</v>
      </c>
      <c r="AK40" s="185">
        <v>4</v>
      </c>
      <c r="AL40" s="183">
        <v>34</v>
      </c>
    </row>
    <row r="41" spans="1:38" x14ac:dyDescent="0.25">
      <c r="A41" s="69" t="s">
        <v>365</v>
      </c>
      <c r="B41" s="13">
        <v>2012</v>
      </c>
      <c r="C41" s="69" t="s">
        <v>277</v>
      </c>
      <c r="D41" s="183"/>
      <c r="E41" s="183"/>
      <c r="F41" s="183"/>
      <c r="G41" s="183"/>
      <c r="H41" s="183"/>
      <c r="I41" s="183"/>
      <c r="J41" s="183"/>
      <c r="K41" s="183"/>
      <c r="L41" s="183"/>
      <c r="M41" s="252"/>
      <c r="N41" s="252"/>
      <c r="O41" s="179"/>
      <c r="P41" s="179"/>
      <c r="Q41" s="179"/>
      <c r="R41" s="179"/>
      <c r="S41" s="179"/>
      <c r="T41" s="182"/>
      <c r="U41" s="182"/>
      <c r="V41" s="182"/>
      <c r="W41" s="252">
        <v>4</v>
      </c>
      <c r="X41" s="179"/>
      <c r="Y41" s="277"/>
      <c r="Z41" s="277"/>
      <c r="AA41" s="252"/>
      <c r="AB41" s="182"/>
      <c r="AC41" s="182"/>
      <c r="AD41" s="179"/>
      <c r="AE41" s="179"/>
      <c r="AF41" s="179"/>
      <c r="AG41" s="179"/>
      <c r="AH41" s="182"/>
      <c r="AI41" s="182"/>
      <c r="AJ41" s="184">
        <f t="shared" si="0"/>
        <v>4</v>
      </c>
      <c r="AK41" s="185">
        <v>4</v>
      </c>
      <c r="AL41" s="183">
        <v>34</v>
      </c>
    </row>
    <row r="42" spans="1:38" x14ac:dyDescent="0.25">
      <c r="A42" s="17" t="s">
        <v>349</v>
      </c>
      <c r="B42" s="249">
        <v>2012</v>
      </c>
      <c r="C42" s="17" t="s">
        <v>58</v>
      </c>
      <c r="D42" s="183"/>
      <c r="E42" s="183"/>
      <c r="F42" s="183"/>
      <c r="G42" s="183"/>
      <c r="H42" s="183"/>
      <c r="I42" s="183"/>
      <c r="J42" s="183"/>
      <c r="K42" s="183"/>
      <c r="L42" s="183"/>
      <c r="M42" s="252"/>
      <c r="N42" s="252"/>
      <c r="O42" s="179"/>
      <c r="P42" s="179"/>
      <c r="Q42" s="179"/>
      <c r="R42" s="179"/>
      <c r="S42" s="179"/>
      <c r="T42" s="182"/>
      <c r="U42" s="182"/>
      <c r="V42" s="182"/>
      <c r="W42" s="252"/>
      <c r="X42" s="179"/>
      <c r="Y42" s="277"/>
      <c r="Z42" s="277"/>
      <c r="AA42" s="252">
        <v>3</v>
      </c>
      <c r="AB42" s="182"/>
      <c r="AC42" s="182"/>
      <c r="AD42" s="179"/>
      <c r="AE42" s="179"/>
      <c r="AF42" s="179"/>
      <c r="AG42" s="179"/>
      <c r="AH42" s="182"/>
      <c r="AI42" s="182"/>
      <c r="AJ42" s="184">
        <f t="shared" si="0"/>
        <v>3</v>
      </c>
      <c r="AK42" s="185">
        <v>3</v>
      </c>
      <c r="AL42" s="183">
        <v>36</v>
      </c>
    </row>
    <row r="43" spans="1:38" x14ac:dyDescent="0.25">
      <c r="A43" s="69" t="s">
        <v>373</v>
      </c>
      <c r="B43" s="70">
        <v>2012</v>
      </c>
      <c r="C43" s="69" t="s">
        <v>374</v>
      </c>
      <c r="D43" s="183"/>
      <c r="E43" s="183"/>
      <c r="F43" s="183"/>
      <c r="G43" s="183"/>
      <c r="H43" s="183"/>
      <c r="I43" s="183"/>
      <c r="J43" s="183"/>
      <c r="K43" s="183"/>
      <c r="L43" s="183"/>
      <c r="M43" s="252"/>
      <c r="N43" s="252"/>
      <c r="O43" s="179"/>
      <c r="P43" s="179"/>
      <c r="Q43" s="179"/>
      <c r="R43" s="179"/>
      <c r="S43" s="179"/>
      <c r="T43" s="182"/>
      <c r="U43" s="182"/>
      <c r="V43" s="182"/>
      <c r="W43" s="252"/>
      <c r="X43" s="179"/>
      <c r="Y43" s="277"/>
      <c r="Z43" s="277"/>
      <c r="AA43" s="252"/>
      <c r="AB43" s="182"/>
      <c r="AC43" s="182"/>
      <c r="AD43" s="179"/>
      <c r="AE43" s="179"/>
      <c r="AF43" s="179">
        <v>3</v>
      </c>
      <c r="AG43" s="179"/>
      <c r="AH43" s="182"/>
      <c r="AI43" s="182"/>
      <c r="AJ43" s="184">
        <f t="shared" si="0"/>
        <v>3</v>
      </c>
      <c r="AK43" s="185">
        <v>3</v>
      </c>
      <c r="AL43" s="183">
        <v>36</v>
      </c>
    </row>
    <row r="44" spans="1:38" x14ac:dyDescent="0.25">
      <c r="A44" s="69" t="s">
        <v>340</v>
      </c>
      <c r="B44" s="13">
        <v>2011</v>
      </c>
      <c r="C44" s="69" t="s">
        <v>58</v>
      </c>
      <c r="D44" s="183"/>
      <c r="E44" s="183"/>
      <c r="F44" s="183"/>
      <c r="G44" s="183"/>
      <c r="H44" s="183"/>
      <c r="I44" s="183"/>
      <c r="J44" s="183"/>
      <c r="K44" s="183"/>
      <c r="L44" s="183"/>
      <c r="M44" s="252"/>
      <c r="N44" s="252"/>
      <c r="O44" s="179"/>
      <c r="P44" s="179"/>
      <c r="Q44" s="179"/>
      <c r="R44" s="179"/>
      <c r="S44" s="179"/>
      <c r="T44" s="182"/>
      <c r="U44" s="182"/>
      <c r="V44" s="182"/>
      <c r="W44" s="252"/>
      <c r="X44" s="179">
        <v>2</v>
      </c>
      <c r="Y44" s="277"/>
      <c r="Z44" s="277"/>
      <c r="AA44" s="252"/>
      <c r="AB44" s="182"/>
      <c r="AC44" s="182"/>
      <c r="AD44" s="179"/>
      <c r="AE44" s="179"/>
      <c r="AF44" s="179"/>
      <c r="AG44" s="179"/>
      <c r="AH44" s="182"/>
      <c r="AI44" s="182"/>
      <c r="AJ44" s="184">
        <f t="shared" si="0"/>
        <v>2</v>
      </c>
      <c r="AK44" s="185">
        <v>2</v>
      </c>
      <c r="AL44" s="183">
        <v>38</v>
      </c>
    </row>
    <row r="45" spans="1:38" x14ac:dyDescent="0.25">
      <c r="A45" s="69" t="s">
        <v>361</v>
      </c>
      <c r="B45" s="13">
        <v>2012</v>
      </c>
      <c r="C45" s="69" t="s">
        <v>36</v>
      </c>
      <c r="D45" s="183"/>
      <c r="E45" s="183"/>
      <c r="F45" s="183"/>
      <c r="G45" s="183"/>
      <c r="H45" s="183"/>
      <c r="I45" s="183"/>
      <c r="J45" s="183"/>
      <c r="K45" s="183"/>
      <c r="L45" s="183"/>
      <c r="M45" s="252"/>
      <c r="N45" s="252"/>
      <c r="O45" s="179"/>
      <c r="P45" s="179"/>
      <c r="Q45" s="179"/>
      <c r="R45" s="179"/>
      <c r="S45" s="179"/>
      <c r="T45" s="182"/>
      <c r="U45" s="182"/>
      <c r="V45" s="182"/>
      <c r="W45" s="252"/>
      <c r="X45" s="179"/>
      <c r="Y45" s="277">
        <v>2</v>
      </c>
      <c r="Z45" s="277"/>
      <c r="AA45" s="252"/>
      <c r="AB45" s="182"/>
      <c r="AC45" s="182"/>
      <c r="AD45" s="179"/>
      <c r="AE45" s="179"/>
      <c r="AF45" s="179"/>
      <c r="AG45" s="179"/>
      <c r="AH45" s="182"/>
      <c r="AI45" s="182"/>
      <c r="AJ45" s="184">
        <f t="shared" si="0"/>
        <v>2</v>
      </c>
      <c r="AK45" s="185">
        <v>2</v>
      </c>
      <c r="AL45" s="183">
        <v>38</v>
      </c>
    </row>
    <row r="46" spans="1:38" x14ac:dyDescent="0.25">
      <c r="A46" s="69" t="s">
        <v>366</v>
      </c>
      <c r="B46" s="13">
        <v>2012</v>
      </c>
      <c r="C46" s="69" t="s">
        <v>58</v>
      </c>
      <c r="D46" s="183"/>
      <c r="E46" s="183"/>
      <c r="F46" s="183"/>
      <c r="G46" s="183"/>
      <c r="H46" s="183"/>
      <c r="I46" s="183">
        <v>6</v>
      </c>
      <c r="J46" s="183"/>
      <c r="K46" s="183"/>
      <c r="L46" s="183"/>
      <c r="M46" s="252"/>
      <c r="N46" s="252"/>
      <c r="O46" s="179"/>
      <c r="P46" s="179"/>
      <c r="Q46" s="179"/>
      <c r="R46" s="179"/>
      <c r="S46" s="179"/>
      <c r="T46" s="182"/>
      <c r="U46" s="182"/>
      <c r="V46" s="182"/>
      <c r="W46" s="252">
        <v>2</v>
      </c>
      <c r="X46" s="179"/>
      <c r="Y46" s="277"/>
      <c r="Z46" s="277"/>
      <c r="AA46" s="252"/>
      <c r="AB46" s="182"/>
      <c r="AC46" s="182"/>
      <c r="AD46" s="179"/>
      <c r="AE46" s="179"/>
      <c r="AF46" s="179"/>
      <c r="AG46" s="179"/>
      <c r="AH46" s="182"/>
      <c r="AI46" s="182"/>
      <c r="AJ46" s="184">
        <f t="shared" si="0"/>
        <v>2</v>
      </c>
      <c r="AK46" s="185">
        <v>2</v>
      </c>
      <c r="AL46" s="183">
        <v>38</v>
      </c>
    </row>
    <row r="47" spans="1:38" x14ac:dyDescent="0.25">
      <c r="A47" s="69" t="s">
        <v>381</v>
      </c>
      <c r="B47" s="13">
        <v>2011</v>
      </c>
      <c r="C47" s="69" t="s">
        <v>28</v>
      </c>
      <c r="D47" s="183"/>
      <c r="E47" s="183"/>
      <c r="F47" s="183"/>
      <c r="G47" s="183"/>
      <c r="H47" s="183"/>
      <c r="I47" s="183">
        <v>4</v>
      </c>
      <c r="J47" s="183"/>
      <c r="K47" s="183"/>
      <c r="L47" s="183"/>
      <c r="M47" s="252"/>
      <c r="N47" s="252">
        <v>2</v>
      </c>
      <c r="O47" s="179"/>
      <c r="P47" s="179"/>
      <c r="Q47" s="179"/>
      <c r="R47" s="179"/>
      <c r="S47" s="179"/>
      <c r="T47" s="182"/>
      <c r="U47" s="182"/>
      <c r="V47" s="182"/>
      <c r="W47" s="252"/>
      <c r="X47" s="179"/>
      <c r="Y47" s="277"/>
      <c r="Z47" s="277"/>
      <c r="AA47" s="252"/>
      <c r="AB47" s="182"/>
      <c r="AC47" s="182"/>
      <c r="AD47" s="179"/>
      <c r="AE47" s="179"/>
      <c r="AF47" s="179"/>
      <c r="AG47" s="179"/>
      <c r="AH47" s="182"/>
      <c r="AI47" s="182"/>
      <c r="AJ47" s="184">
        <f t="shared" si="0"/>
        <v>2</v>
      </c>
      <c r="AK47" s="185">
        <v>2</v>
      </c>
      <c r="AL47" s="183">
        <v>38</v>
      </c>
    </row>
    <row r="48" spans="1:38" x14ac:dyDescent="0.25">
      <c r="A48" s="69" t="s">
        <v>367</v>
      </c>
      <c r="B48" s="70">
        <v>2012</v>
      </c>
      <c r="C48" s="69" t="s">
        <v>277</v>
      </c>
      <c r="D48" s="183"/>
      <c r="E48" s="183"/>
      <c r="F48" s="183"/>
      <c r="G48" s="183"/>
      <c r="H48" s="183">
        <v>2</v>
      </c>
      <c r="I48" s="183"/>
      <c r="J48" s="183"/>
      <c r="K48" s="183"/>
      <c r="L48" s="183"/>
      <c r="M48" s="252"/>
      <c r="N48" s="252"/>
      <c r="O48" s="179"/>
      <c r="P48" s="179"/>
      <c r="Q48" s="179"/>
      <c r="R48" s="179"/>
      <c r="S48" s="179"/>
      <c r="T48" s="182"/>
      <c r="U48" s="182"/>
      <c r="V48" s="182"/>
      <c r="W48" s="252">
        <v>1</v>
      </c>
      <c r="X48" s="179"/>
      <c r="Y48" s="277"/>
      <c r="Z48" s="277"/>
      <c r="AA48" s="252"/>
      <c r="AB48" s="182"/>
      <c r="AC48" s="182"/>
      <c r="AD48" s="179"/>
      <c r="AE48" s="179"/>
      <c r="AF48" s="179"/>
      <c r="AG48" s="179"/>
      <c r="AH48" s="182"/>
      <c r="AI48" s="182"/>
      <c r="AJ48" s="184">
        <f t="shared" si="0"/>
        <v>1</v>
      </c>
      <c r="AK48" s="185">
        <v>1</v>
      </c>
      <c r="AL48" s="183">
        <v>42</v>
      </c>
    </row>
    <row r="49" spans="1:38" x14ac:dyDescent="0.25">
      <c r="A49" s="69" t="s">
        <v>313</v>
      </c>
      <c r="B49" s="70">
        <v>2011</v>
      </c>
      <c r="C49" s="69" t="s">
        <v>58</v>
      </c>
      <c r="D49" s="183"/>
      <c r="E49" s="183"/>
      <c r="F49" s="183">
        <v>2</v>
      </c>
      <c r="G49" s="183"/>
      <c r="H49" s="183">
        <v>32</v>
      </c>
      <c r="I49" s="183"/>
      <c r="J49" s="183"/>
      <c r="K49" s="183"/>
      <c r="L49" s="183"/>
      <c r="M49" s="252"/>
      <c r="N49" s="252"/>
      <c r="O49" s="179"/>
      <c r="P49" s="179"/>
      <c r="Q49" s="179"/>
      <c r="R49" s="179"/>
      <c r="S49" s="179"/>
      <c r="T49" s="182"/>
      <c r="U49" s="182"/>
      <c r="V49" s="182"/>
      <c r="W49" s="252"/>
      <c r="X49" s="179"/>
      <c r="Y49" s="277"/>
      <c r="Z49" s="277"/>
      <c r="AA49" s="252"/>
      <c r="AB49" s="182"/>
      <c r="AC49" s="182"/>
      <c r="AD49" s="179"/>
      <c r="AE49" s="179"/>
      <c r="AF49" s="179"/>
      <c r="AG49" s="179"/>
      <c r="AH49" s="182"/>
      <c r="AI49" s="182"/>
      <c r="AJ49" s="184">
        <f t="shared" si="0"/>
        <v>0</v>
      </c>
      <c r="AK49" s="185">
        <v>0</v>
      </c>
      <c r="AL49" s="183"/>
    </row>
    <row r="50" spans="1:38" x14ac:dyDescent="0.25">
      <c r="A50" s="17" t="s">
        <v>305</v>
      </c>
      <c r="B50" s="249">
        <v>2011</v>
      </c>
      <c r="C50" s="17" t="s">
        <v>293</v>
      </c>
      <c r="D50" s="183"/>
      <c r="E50" s="183"/>
      <c r="F50" s="183"/>
      <c r="G50" s="183"/>
      <c r="H50" s="183"/>
      <c r="I50" s="183">
        <v>14</v>
      </c>
      <c r="J50" s="183"/>
      <c r="K50" s="183"/>
      <c r="L50" s="183"/>
      <c r="M50" s="252"/>
      <c r="N50" s="252"/>
      <c r="O50" s="179"/>
      <c r="P50" s="179"/>
      <c r="Q50" s="179"/>
      <c r="R50" s="179"/>
      <c r="S50" s="179"/>
      <c r="T50" s="182"/>
      <c r="U50" s="182"/>
      <c r="V50" s="182"/>
      <c r="W50" s="252"/>
      <c r="X50" s="179"/>
      <c r="Y50" s="277"/>
      <c r="Z50" s="277"/>
      <c r="AA50" s="252"/>
      <c r="AB50" s="182"/>
      <c r="AC50" s="182"/>
      <c r="AD50" s="179"/>
      <c r="AE50" s="179"/>
      <c r="AF50" s="179"/>
      <c r="AG50" s="179"/>
      <c r="AH50" s="182"/>
      <c r="AI50" s="182"/>
      <c r="AJ50" s="184">
        <f t="shared" si="0"/>
        <v>0</v>
      </c>
      <c r="AK50" s="185">
        <v>0</v>
      </c>
      <c r="AL50" s="183"/>
    </row>
    <row r="51" spans="1:38" x14ac:dyDescent="0.25">
      <c r="A51" s="69" t="s">
        <v>355</v>
      </c>
      <c r="B51" s="70">
        <v>2011</v>
      </c>
      <c r="C51" s="69" t="s">
        <v>356</v>
      </c>
      <c r="D51" s="183"/>
      <c r="E51" s="183"/>
      <c r="F51" s="183"/>
      <c r="G51" s="183">
        <v>8</v>
      </c>
      <c r="H51" s="183"/>
      <c r="I51" s="183"/>
      <c r="J51" s="183"/>
      <c r="K51" s="183"/>
      <c r="L51" s="183"/>
      <c r="M51" s="252"/>
      <c r="N51" s="252"/>
      <c r="O51" s="179"/>
      <c r="P51" s="179"/>
      <c r="Q51" s="179"/>
      <c r="R51" s="179"/>
      <c r="S51" s="179"/>
      <c r="T51" s="182"/>
      <c r="U51" s="182"/>
      <c r="V51" s="182"/>
      <c r="W51" s="252"/>
      <c r="X51" s="179"/>
      <c r="Y51" s="277"/>
      <c r="Z51" s="277"/>
      <c r="AA51" s="252"/>
      <c r="AB51" s="182"/>
      <c r="AC51" s="182"/>
      <c r="AD51" s="179"/>
      <c r="AE51" s="179"/>
      <c r="AF51" s="179"/>
      <c r="AG51" s="179"/>
      <c r="AH51" s="182"/>
      <c r="AI51" s="182"/>
      <c r="AJ51" s="184">
        <f t="shared" si="0"/>
        <v>0</v>
      </c>
      <c r="AK51" s="185">
        <v>0</v>
      </c>
      <c r="AL51" s="183"/>
    </row>
  </sheetData>
  <autoFilter ref="A6:AK51">
    <sortState ref="A7:AK51">
      <sortCondition descending="1" ref="AK6:AK51"/>
    </sortState>
  </autoFilter>
  <mergeCells count="27">
    <mergeCell ref="A4:A5"/>
    <mergeCell ref="B4:B5"/>
    <mergeCell ref="C4:C5"/>
    <mergeCell ref="F4:G4"/>
    <mergeCell ref="H4:I4"/>
    <mergeCell ref="C1:X1"/>
    <mergeCell ref="C2:X2"/>
    <mergeCell ref="C3:X3"/>
    <mergeCell ref="J4:J5"/>
    <mergeCell ref="K4:L4"/>
    <mergeCell ref="D4:E4"/>
    <mergeCell ref="O4:P4"/>
    <mergeCell ref="R4:S4"/>
    <mergeCell ref="T4:V4"/>
    <mergeCell ref="W4:W5"/>
    <mergeCell ref="M4:N4"/>
    <mergeCell ref="AJ4:AJ5"/>
    <mergeCell ref="AK4:AK5"/>
    <mergeCell ref="AL4:AL5"/>
    <mergeCell ref="X4:X5"/>
    <mergeCell ref="AA4:AA5"/>
    <mergeCell ref="Y4:Z4"/>
    <mergeCell ref="AB4:AB5"/>
    <mergeCell ref="AC4:AC5"/>
    <mergeCell ref="AD4:AD5"/>
    <mergeCell ref="AE4:AF4"/>
    <mergeCell ref="AH4:AI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view="pageBreakPreview" zoomScale="80" zoomScaleNormal="70" zoomScaleSheetLayoutView="80" workbookViewId="0">
      <selection sqref="A1:AL55"/>
    </sheetView>
  </sheetViews>
  <sheetFormatPr defaultRowHeight="15" x14ac:dyDescent="0.25"/>
  <cols>
    <col min="1" max="1" width="21" customWidth="1"/>
    <col min="2" max="2" width="6" customWidth="1"/>
    <col min="3" max="3" width="20" customWidth="1"/>
    <col min="4" max="4" width="6.42578125" hidden="1" customWidth="1"/>
    <col min="5" max="5" width="7.28515625" hidden="1" customWidth="1"/>
    <col min="6" max="6" width="5" hidden="1" customWidth="1"/>
    <col min="7" max="7" width="5.28515625" hidden="1" customWidth="1"/>
    <col min="8" max="8" width="8.28515625" hidden="1" customWidth="1"/>
    <col min="9" max="9" width="7" hidden="1" customWidth="1"/>
    <col min="10" max="14" width="5.7109375" customWidth="1"/>
    <col min="15" max="15" width="10" customWidth="1"/>
    <col min="16" max="20" width="5.7109375" customWidth="1"/>
    <col min="21" max="28" width="5.7109375" style="287" customWidth="1"/>
    <col min="29" max="35" width="5.7109375" customWidth="1"/>
    <col min="36" max="38" width="4.7109375" customWidth="1"/>
  </cols>
  <sheetData>
    <row r="1" spans="1:40" ht="18.75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283"/>
      <c r="AF1" s="193"/>
      <c r="AG1" s="289"/>
      <c r="AH1" s="289"/>
      <c r="AI1" s="289"/>
      <c r="AJ1" s="289"/>
      <c r="AK1" s="193"/>
      <c r="AL1" s="193"/>
    </row>
    <row r="2" spans="1:40" ht="18.75" x14ac:dyDescent="0.3">
      <c r="A2" s="193"/>
      <c r="B2" s="193"/>
      <c r="C2" s="355" t="s">
        <v>385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283"/>
      <c r="AF2" s="193"/>
      <c r="AG2" s="289"/>
      <c r="AH2" s="289"/>
      <c r="AI2" s="289"/>
      <c r="AJ2" s="289"/>
      <c r="AK2" s="193"/>
      <c r="AL2" s="193"/>
    </row>
    <row r="3" spans="1:40" ht="18.75" x14ac:dyDescent="0.3">
      <c r="A3" s="195"/>
      <c r="B3" s="195"/>
      <c r="C3" s="356" t="s">
        <v>384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284"/>
      <c r="AF3" s="195"/>
      <c r="AG3" s="290"/>
      <c r="AH3" s="290"/>
      <c r="AI3" s="290"/>
      <c r="AJ3" s="290"/>
      <c r="AK3" s="195"/>
      <c r="AL3" s="195"/>
    </row>
    <row r="4" spans="1:40" ht="25.5" customHeight="1" x14ac:dyDescent="0.25">
      <c r="A4" s="360" t="s">
        <v>3</v>
      </c>
      <c r="B4" s="360" t="s">
        <v>4</v>
      </c>
      <c r="C4" s="360" t="s">
        <v>6</v>
      </c>
      <c r="D4" s="373" t="s">
        <v>194</v>
      </c>
      <c r="E4" s="374"/>
      <c r="F4" s="373" t="s">
        <v>195</v>
      </c>
      <c r="G4" s="374"/>
      <c r="H4" s="373" t="s">
        <v>125</v>
      </c>
      <c r="I4" s="374"/>
      <c r="J4" s="362" t="s">
        <v>280</v>
      </c>
      <c r="K4" s="383" t="s">
        <v>48</v>
      </c>
      <c r="L4" s="384"/>
      <c r="M4" s="358" t="s">
        <v>111</v>
      </c>
      <c r="N4" s="358"/>
      <c r="O4" s="292" t="s">
        <v>410</v>
      </c>
      <c r="P4" s="359" t="s">
        <v>116</v>
      </c>
      <c r="Q4" s="359"/>
      <c r="R4" s="359"/>
      <c r="S4" s="361" t="s">
        <v>258</v>
      </c>
      <c r="T4" s="361"/>
      <c r="U4" s="369" t="s">
        <v>51</v>
      </c>
      <c r="V4" s="385" t="s">
        <v>408</v>
      </c>
      <c r="W4" s="361" t="s">
        <v>257</v>
      </c>
      <c r="X4" s="361"/>
      <c r="Y4" s="371" t="s">
        <v>126</v>
      </c>
      <c r="Z4" s="357" t="s">
        <v>41</v>
      </c>
      <c r="AA4" s="377" t="s">
        <v>54</v>
      </c>
      <c r="AB4" s="378"/>
      <c r="AC4" s="381" t="s">
        <v>363</v>
      </c>
      <c r="AD4" s="387" t="s">
        <v>409</v>
      </c>
      <c r="AE4" s="385" t="s">
        <v>407</v>
      </c>
      <c r="AF4" s="375" t="s">
        <v>413</v>
      </c>
      <c r="AG4" s="375" t="s">
        <v>382</v>
      </c>
      <c r="AH4" s="379" t="s">
        <v>383</v>
      </c>
      <c r="AI4" s="380"/>
      <c r="AJ4" s="364" t="s">
        <v>42</v>
      </c>
      <c r="AK4" s="365" t="s">
        <v>45</v>
      </c>
      <c r="AL4" s="366" t="s">
        <v>9</v>
      </c>
    </row>
    <row r="5" spans="1:40" ht="102" x14ac:dyDescent="0.25">
      <c r="A5" s="360"/>
      <c r="B5" s="360"/>
      <c r="C5" s="360"/>
      <c r="D5" s="163" t="s">
        <v>7</v>
      </c>
      <c r="E5" s="163" t="s">
        <v>334</v>
      </c>
      <c r="F5" s="163" t="s">
        <v>334</v>
      </c>
      <c r="G5" s="163" t="s">
        <v>7</v>
      </c>
      <c r="H5" s="163" t="s">
        <v>334</v>
      </c>
      <c r="I5" s="163" t="s">
        <v>7</v>
      </c>
      <c r="J5" s="363"/>
      <c r="K5" s="166" t="s">
        <v>43</v>
      </c>
      <c r="L5" s="167" t="s">
        <v>44</v>
      </c>
      <c r="M5" s="166" t="s">
        <v>43</v>
      </c>
      <c r="N5" s="167" t="s">
        <v>44</v>
      </c>
      <c r="O5" s="291" t="s">
        <v>406</v>
      </c>
      <c r="P5" s="169" t="s">
        <v>117</v>
      </c>
      <c r="Q5" s="169" t="s">
        <v>118</v>
      </c>
      <c r="R5" s="169" t="s">
        <v>119</v>
      </c>
      <c r="S5" s="164" t="s">
        <v>43</v>
      </c>
      <c r="T5" s="165" t="s">
        <v>44</v>
      </c>
      <c r="U5" s="369"/>
      <c r="V5" s="386"/>
      <c r="W5" s="164" t="s">
        <v>43</v>
      </c>
      <c r="X5" s="165" t="s">
        <v>44</v>
      </c>
      <c r="Y5" s="371"/>
      <c r="Z5" s="357"/>
      <c r="AA5" s="167" t="s">
        <v>44</v>
      </c>
      <c r="AB5" s="166" t="s">
        <v>43</v>
      </c>
      <c r="AC5" s="382"/>
      <c r="AD5" s="388"/>
      <c r="AE5" s="386"/>
      <c r="AF5" s="376"/>
      <c r="AG5" s="376"/>
      <c r="AH5" s="169" t="s">
        <v>44</v>
      </c>
      <c r="AI5" s="169" t="s">
        <v>43</v>
      </c>
      <c r="AJ5" s="364"/>
      <c r="AK5" s="365"/>
      <c r="AL5" s="366"/>
    </row>
    <row r="6" spans="1:40" ht="15.75" thickBot="1" x14ac:dyDescent="0.3">
      <c r="A6" s="203"/>
      <c r="B6" s="203"/>
      <c r="C6" s="203"/>
      <c r="D6" s="204"/>
      <c r="E6" s="204"/>
      <c r="F6" s="204"/>
      <c r="G6" s="204"/>
      <c r="H6" s="204"/>
      <c r="I6" s="204"/>
      <c r="J6" s="204"/>
      <c r="K6" s="251"/>
      <c r="L6" s="251"/>
      <c r="M6" s="205"/>
      <c r="N6" s="205"/>
      <c r="O6" s="205"/>
      <c r="P6" s="208"/>
      <c r="Q6" s="208"/>
      <c r="R6" s="208"/>
      <c r="S6" s="204"/>
      <c r="T6" s="204"/>
      <c r="U6" s="296"/>
      <c r="V6" s="207"/>
      <c r="W6" s="207"/>
      <c r="X6" s="207"/>
      <c r="Y6" s="251"/>
      <c r="Z6" s="205"/>
      <c r="AA6" s="205"/>
      <c r="AB6" s="205"/>
      <c r="AC6" s="279"/>
      <c r="AD6" s="297"/>
      <c r="AE6" s="206"/>
      <c r="AF6" s="210"/>
      <c r="AG6" s="210"/>
      <c r="AH6" s="210"/>
      <c r="AI6" s="210"/>
      <c r="AJ6" s="211"/>
      <c r="AK6" s="212"/>
      <c r="AL6" s="204"/>
    </row>
    <row r="7" spans="1:40" x14ac:dyDescent="0.25">
      <c r="A7" s="221" t="s">
        <v>344</v>
      </c>
      <c r="B7" s="271">
        <v>2012</v>
      </c>
      <c r="C7" s="223" t="s">
        <v>58</v>
      </c>
      <c r="D7" s="228">
        <v>20</v>
      </c>
      <c r="E7" s="228">
        <v>20</v>
      </c>
      <c r="F7" s="228"/>
      <c r="G7" s="228">
        <v>13</v>
      </c>
      <c r="H7" s="228"/>
      <c r="I7" s="228"/>
      <c r="J7" s="228">
        <v>40</v>
      </c>
      <c r="K7" s="259"/>
      <c r="L7" s="259"/>
      <c r="M7" s="226">
        <v>20</v>
      </c>
      <c r="N7" s="226">
        <v>20</v>
      </c>
      <c r="O7" s="226"/>
      <c r="P7" s="227">
        <v>48</v>
      </c>
      <c r="Q7" s="227">
        <v>21</v>
      </c>
      <c r="R7" s="227">
        <v>48</v>
      </c>
      <c r="S7" s="228"/>
      <c r="T7" s="228">
        <v>40</v>
      </c>
      <c r="U7" s="229"/>
      <c r="V7" s="226">
        <v>20</v>
      </c>
      <c r="W7" s="281">
        <v>40</v>
      </c>
      <c r="X7" s="281">
        <v>40</v>
      </c>
      <c r="Y7" s="259">
        <v>20</v>
      </c>
      <c r="Z7" s="226">
        <v>20</v>
      </c>
      <c r="AA7" s="226"/>
      <c r="AB7" s="226"/>
      <c r="AC7" s="259">
        <v>20</v>
      </c>
      <c r="AD7" s="299">
        <v>20</v>
      </c>
      <c r="AE7" s="226">
        <v>20</v>
      </c>
      <c r="AF7" s="227">
        <v>39</v>
      </c>
      <c r="AG7" s="227"/>
      <c r="AH7" s="227"/>
      <c r="AI7" s="227"/>
      <c r="AJ7" s="230">
        <f>SUM(J7:AI7)</f>
        <v>476</v>
      </c>
      <c r="AK7" s="231">
        <f>AF7+X7+W7+T7+R7+P7+J7</f>
        <v>295</v>
      </c>
      <c r="AL7" s="232">
        <v>1</v>
      </c>
      <c r="AM7" s="293"/>
      <c r="AN7" s="293"/>
    </row>
    <row r="8" spans="1:40" x14ac:dyDescent="0.25">
      <c r="A8" s="260" t="s">
        <v>345</v>
      </c>
      <c r="B8" s="13">
        <v>2012</v>
      </c>
      <c r="C8" s="69" t="s">
        <v>58</v>
      </c>
      <c r="D8" s="183">
        <v>7</v>
      </c>
      <c r="E8" s="183">
        <v>13</v>
      </c>
      <c r="F8" s="183"/>
      <c r="G8" s="183">
        <v>16</v>
      </c>
      <c r="H8" s="183"/>
      <c r="I8" s="183"/>
      <c r="J8" s="183">
        <v>26</v>
      </c>
      <c r="K8" s="252">
        <v>16</v>
      </c>
      <c r="L8" s="252">
        <v>20</v>
      </c>
      <c r="M8" s="179">
        <v>16</v>
      </c>
      <c r="N8" s="179">
        <v>16</v>
      </c>
      <c r="O8" s="179"/>
      <c r="P8" s="182"/>
      <c r="Q8" s="182">
        <v>3</v>
      </c>
      <c r="R8" s="182">
        <v>3</v>
      </c>
      <c r="S8" s="183"/>
      <c r="T8" s="183">
        <v>32</v>
      </c>
      <c r="U8" s="200"/>
      <c r="V8" s="179"/>
      <c r="W8" s="277">
        <v>32</v>
      </c>
      <c r="X8" s="277">
        <v>32</v>
      </c>
      <c r="Y8" s="252">
        <v>13</v>
      </c>
      <c r="Z8" s="179">
        <v>7</v>
      </c>
      <c r="AA8" s="179"/>
      <c r="AB8" s="179"/>
      <c r="AC8" s="252"/>
      <c r="AD8" s="288"/>
      <c r="AE8" s="179"/>
      <c r="AF8" s="182"/>
      <c r="AG8" s="182"/>
      <c r="AH8" s="182"/>
      <c r="AI8" s="182"/>
      <c r="AJ8" s="184">
        <f t="shared" ref="AJ8:AJ35" si="0">SUM(J8:AG8)</f>
        <v>216</v>
      </c>
      <c r="AK8" s="185">
        <f>X8+W8+T8+J8+L8+N8+M8</f>
        <v>174</v>
      </c>
      <c r="AL8" s="234">
        <v>2</v>
      </c>
      <c r="AM8" s="293"/>
      <c r="AN8" s="293"/>
    </row>
    <row r="9" spans="1:40" ht="15.75" thickBot="1" x14ac:dyDescent="0.3">
      <c r="A9" s="235" t="s">
        <v>346</v>
      </c>
      <c r="B9" s="261">
        <v>2012</v>
      </c>
      <c r="C9" s="160" t="s">
        <v>58</v>
      </c>
      <c r="D9" s="240">
        <v>13</v>
      </c>
      <c r="E9" s="240">
        <v>10</v>
      </c>
      <c r="F9" s="240"/>
      <c r="G9" s="240">
        <v>4</v>
      </c>
      <c r="H9" s="240"/>
      <c r="I9" s="240"/>
      <c r="J9" s="240">
        <v>14</v>
      </c>
      <c r="K9" s="262"/>
      <c r="L9" s="262"/>
      <c r="M9" s="238">
        <v>10</v>
      </c>
      <c r="N9" s="238"/>
      <c r="O9" s="238"/>
      <c r="P9" s="239"/>
      <c r="Q9" s="239"/>
      <c r="R9" s="239"/>
      <c r="S9" s="240"/>
      <c r="T9" s="240">
        <v>26</v>
      </c>
      <c r="U9" s="241"/>
      <c r="V9" s="238">
        <v>16</v>
      </c>
      <c r="W9" s="282">
        <v>26</v>
      </c>
      <c r="X9" s="282">
        <v>26</v>
      </c>
      <c r="Y9" s="262"/>
      <c r="Z9" s="238"/>
      <c r="AA9" s="238"/>
      <c r="AB9" s="238"/>
      <c r="AC9" s="262">
        <v>13</v>
      </c>
      <c r="AD9" s="300">
        <v>16</v>
      </c>
      <c r="AE9" s="238">
        <v>13</v>
      </c>
      <c r="AF9" s="239"/>
      <c r="AG9" s="239"/>
      <c r="AH9" s="239"/>
      <c r="AI9" s="239"/>
      <c r="AJ9" s="242">
        <f t="shared" si="0"/>
        <v>160</v>
      </c>
      <c r="AK9" s="243">
        <f>X9+W9+T9+J9+V9+AD9+AC9</f>
        <v>137</v>
      </c>
      <c r="AL9" s="244">
        <v>3</v>
      </c>
      <c r="AM9" s="293"/>
      <c r="AN9" s="293"/>
    </row>
    <row r="10" spans="1:40" x14ac:dyDescent="0.25">
      <c r="A10" s="38" t="s">
        <v>349</v>
      </c>
      <c r="B10" s="267">
        <v>2012</v>
      </c>
      <c r="C10" s="38" t="s">
        <v>58</v>
      </c>
      <c r="D10" s="217">
        <v>10</v>
      </c>
      <c r="E10" s="217">
        <v>16</v>
      </c>
      <c r="F10" s="217"/>
      <c r="G10" s="217">
        <v>20</v>
      </c>
      <c r="H10" s="217"/>
      <c r="I10" s="217"/>
      <c r="J10" s="217">
        <v>32</v>
      </c>
      <c r="K10" s="253"/>
      <c r="L10" s="253"/>
      <c r="M10" s="215"/>
      <c r="N10" s="215"/>
      <c r="O10" s="215"/>
      <c r="P10" s="216"/>
      <c r="Q10" s="216"/>
      <c r="R10" s="216"/>
      <c r="S10" s="217"/>
      <c r="T10" s="217">
        <v>20</v>
      </c>
      <c r="U10" s="218"/>
      <c r="V10" s="215">
        <v>7</v>
      </c>
      <c r="W10" s="278">
        <v>14</v>
      </c>
      <c r="X10" s="278">
        <v>20</v>
      </c>
      <c r="Y10" s="253">
        <v>10</v>
      </c>
      <c r="Z10" s="215">
        <v>16</v>
      </c>
      <c r="AA10" s="215"/>
      <c r="AB10" s="215"/>
      <c r="AC10" s="253">
        <v>16</v>
      </c>
      <c r="AD10" s="298">
        <v>5</v>
      </c>
      <c r="AE10" s="215">
        <v>7</v>
      </c>
      <c r="AF10" s="216"/>
      <c r="AG10" s="216"/>
      <c r="AH10" s="216"/>
      <c r="AI10" s="216"/>
      <c r="AJ10" s="219">
        <f t="shared" si="0"/>
        <v>147</v>
      </c>
      <c r="AK10" s="220">
        <f>AC10+Z10+X10+W10+T10+J10+V10</f>
        <v>125</v>
      </c>
      <c r="AL10" s="217">
        <v>4</v>
      </c>
      <c r="AM10" s="293"/>
      <c r="AN10" s="293"/>
    </row>
    <row r="11" spans="1:40" x14ac:dyDescent="0.25">
      <c r="A11" s="69" t="s">
        <v>348</v>
      </c>
      <c r="B11" s="70">
        <v>2012</v>
      </c>
      <c r="C11" s="69" t="s">
        <v>336</v>
      </c>
      <c r="D11" s="183">
        <v>16</v>
      </c>
      <c r="E11" s="183">
        <v>7</v>
      </c>
      <c r="F11" s="183"/>
      <c r="G11" s="183">
        <v>10</v>
      </c>
      <c r="H11" s="183"/>
      <c r="I11" s="183"/>
      <c r="J11" s="183">
        <v>20</v>
      </c>
      <c r="K11" s="252">
        <v>20</v>
      </c>
      <c r="L11" s="252">
        <v>13</v>
      </c>
      <c r="M11" s="179">
        <v>13</v>
      </c>
      <c r="N11" s="179"/>
      <c r="O11" s="179"/>
      <c r="P11" s="182"/>
      <c r="Q11" s="182"/>
      <c r="R11" s="182"/>
      <c r="S11" s="183"/>
      <c r="T11" s="183"/>
      <c r="U11" s="200"/>
      <c r="V11" s="179">
        <v>13</v>
      </c>
      <c r="W11" s="277"/>
      <c r="X11" s="277"/>
      <c r="Y11" s="252"/>
      <c r="Z11" s="179">
        <v>13</v>
      </c>
      <c r="AA11" s="179">
        <v>16</v>
      </c>
      <c r="AB11" s="179">
        <v>16</v>
      </c>
      <c r="AC11" s="252"/>
      <c r="AD11" s="288"/>
      <c r="AE11" s="179">
        <v>4</v>
      </c>
      <c r="AF11" s="182"/>
      <c r="AG11" s="182"/>
      <c r="AH11" s="182"/>
      <c r="AI11" s="182"/>
      <c r="AJ11" s="184">
        <f t="shared" si="0"/>
        <v>128</v>
      </c>
      <c r="AK11" s="185">
        <f>AB11+AA11+J11+K11+L11+M11+V11</f>
        <v>111</v>
      </c>
      <c r="AL11" s="183">
        <v>5</v>
      </c>
      <c r="AM11" s="293"/>
      <c r="AN11" s="293"/>
    </row>
    <row r="12" spans="1:40" x14ac:dyDescent="0.25">
      <c r="A12" s="69" t="s">
        <v>405</v>
      </c>
      <c r="B12" s="13">
        <v>2013</v>
      </c>
      <c r="C12" s="69" t="s">
        <v>58</v>
      </c>
      <c r="D12" s="183"/>
      <c r="E12" s="183"/>
      <c r="F12" s="183"/>
      <c r="G12" s="183">
        <v>2</v>
      </c>
      <c r="H12" s="183"/>
      <c r="I12" s="183"/>
      <c r="J12" s="183"/>
      <c r="K12" s="252"/>
      <c r="L12" s="252"/>
      <c r="M12" s="179">
        <v>7</v>
      </c>
      <c r="N12" s="179">
        <v>13</v>
      </c>
      <c r="O12" s="179"/>
      <c r="P12" s="182"/>
      <c r="Q12" s="182"/>
      <c r="R12" s="182"/>
      <c r="S12" s="183"/>
      <c r="T12" s="183">
        <v>14</v>
      </c>
      <c r="U12" s="200"/>
      <c r="V12" s="179">
        <v>5</v>
      </c>
      <c r="W12" s="277">
        <v>20</v>
      </c>
      <c r="X12" s="277">
        <v>14</v>
      </c>
      <c r="Y12" s="252">
        <v>7</v>
      </c>
      <c r="Z12" s="179">
        <v>3</v>
      </c>
      <c r="AA12" s="179"/>
      <c r="AB12" s="179"/>
      <c r="AC12" s="252"/>
      <c r="AD12" s="288"/>
      <c r="AE12" s="179"/>
      <c r="AF12" s="182"/>
      <c r="AG12" s="182"/>
      <c r="AH12" s="182"/>
      <c r="AI12" s="182"/>
      <c r="AJ12" s="184">
        <f t="shared" si="0"/>
        <v>83</v>
      </c>
      <c r="AK12" s="185">
        <v>80</v>
      </c>
      <c r="AL12" s="183">
        <v>6</v>
      </c>
      <c r="AM12" s="293"/>
      <c r="AN12" s="293"/>
    </row>
    <row r="13" spans="1:40" x14ac:dyDescent="0.25">
      <c r="A13" s="69" t="s">
        <v>368</v>
      </c>
      <c r="B13" s="13">
        <v>2012</v>
      </c>
      <c r="C13" s="69" t="s">
        <v>28</v>
      </c>
      <c r="D13" s="183"/>
      <c r="E13" s="183"/>
      <c r="F13" s="183"/>
      <c r="G13" s="183"/>
      <c r="H13" s="183"/>
      <c r="I13" s="183"/>
      <c r="J13" s="183"/>
      <c r="K13" s="252">
        <v>13</v>
      </c>
      <c r="L13" s="252">
        <v>16</v>
      </c>
      <c r="M13" s="179"/>
      <c r="N13" s="179"/>
      <c r="O13" s="179"/>
      <c r="P13" s="182"/>
      <c r="Q13" s="182"/>
      <c r="R13" s="182"/>
      <c r="S13" s="183"/>
      <c r="T13" s="183"/>
      <c r="U13" s="200"/>
      <c r="V13" s="179"/>
      <c r="W13" s="277"/>
      <c r="X13" s="277"/>
      <c r="Y13" s="252"/>
      <c r="Z13" s="179"/>
      <c r="AA13" s="179">
        <v>20</v>
      </c>
      <c r="AB13" s="179">
        <v>20</v>
      </c>
      <c r="AC13" s="252"/>
      <c r="AD13" s="288"/>
      <c r="AE13" s="179"/>
      <c r="AF13" s="182"/>
      <c r="AG13" s="182"/>
      <c r="AH13" s="182"/>
      <c r="AI13" s="182"/>
      <c r="AJ13" s="184">
        <f t="shared" si="0"/>
        <v>69</v>
      </c>
      <c r="AK13" s="185">
        <v>69</v>
      </c>
      <c r="AL13" s="183">
        <v>7</v>
      </c>
      <c r="AM13" s="293"/>
      <c r="AN13" s="293"/>
    </row>
    <row r="14" spans="1:40" x14ac:dyDescent="0.25">
      <c r="A14" s="69" t="s">
        <v>412</v>
      </c>
      <c r="B14" s="70">
        <v>2012</v>
      </c>
      <c r="C14" s="69" t="s">
        <v>371</v>
      </c>
      <c r="D14" s="183"/>
      <c r="E14" s="183"/>
      <c r="F14" s="183"/>
      <c r="G14" s="183">
        <v>5</v>
      </c>
      <c r="H14" s="183"/>
      <c r="I14" s="183"/>
      <c r="J14" s="183"/>
      <c r="K14" s="252">
        <v>10</v>
      </c>
      <c r="L14" s="252">
        <v>7</v>
      </c>
      <c r="M14" s="179"/>
      <c r="N14" s="179"/>
      <c r="O14" s="179"/>
      <c r="P14" s="182"/>
      <c r="Q14" s="182"/>
      <c r="R14" s="182"/>
      <c r="S14" s="183"/>
      <c r="T14" s="183"/>
      <c r="U14" s="200"/>
      <c r="V14" s="179"/>
      <c r="W14" s="277"/>
      <c r="X14" s="277"/>
      <c r="Y14" s="252"/>
      <c r="Z14" s="179"/>
      <c r="AA14" s="179">
        <v>13</v>
      </c>
      <c r="AB14" s="179">
        <v>13</v>
      </c>
      <c r="AC14" s="252"/>
      <c r="AD14" s="288">
        <v>4</v>
      </c>
      <c r="AE14" s="179">
        <v>16</v>
      </c>
      <c r="AF14" s="182"/>
      <c r="AG14" s="182"/>
      <c r="AH14" s="182"/>
      <c r="AI14" s="182"/>
      <c r="AJ14" s="184">
        <f t="shared" si="0"/>
        <v>63</v>
      </c>
      <c r="AK14" s="185">
        <v>63</v>
      </c>
      <c r="AL14" s="183">
        <v>8</v>
      </c>
      <c r="AM14" s="293"/>
      <c r="AN14" s="293"/>
    </row>
    <row r="15" spans="1:40" x14ac:dyDescent="0.25">
      <c r="A15" s="69" t="s">
        <v>350</v>
      </c>
      <c r="B15" s="70">
        <v>2012</v>
      </c>
      <c r="C15" s="69" t="s">
        <v>58</v>
      </c>
      <c r="D15" s="183"/>
      <c r="E15" s="183"/>
      <c r="F15" s="183"/>
      <c r="G15" s="183"/>
      <c r="H15" s="183"/>
      <c r="I15" s="183"/>
      <c r="J15" s="183"/>
      <c r="K15" s="252"/>
      <c r="L15" s="252"/>
      <c r="M15" s="179">
        <v>5</v>
      </c>
      <c r="N15" s="179">
        <v>7</v>
      </c>
      <c r="O15" s="179"/>
      <c r="P15" s="182"/>
      <c r="Q15" s="182"/>
      <c r="R15" s="182"/>
      <c r="S15" s="183"/>
      <c r="T15" s="183">
        <v>10</v>
      </c>
      <c r="U15" s="200"/>
      <c r="V15" s="179">
        <v>4</v>
      </c>
      <c r="W15" s="277">
        <v>8</v>
      </c>
      <c r="X15" s="277">
        <v>10</v>
      </c>
      <c r="Y15" s="252">
        <v>1</v>
      </c>
      <c r="Z15" s="179">
        <v>1</v>
      </c>
      <c r="AA15" s="179"/>
      <c r="AB15" s="179"/>
      <c r="AC15" s="252">
        <v>4</v>
      </c>
      <c r="AD15" s="288">
        <v>2</v>
      </c>
      <c r="AE15" s="179"/>
      <c r="AF15" s="182"/>
      <c r="AG15" s="182"/>
      <c r="AH15" s="182"/>
      <c r="AI15" s="182"/>
      <c r="AJ15" s="184">
        <f t="shared" si="0"/>
        <v>52</v>
      </c>
      <c r="AK15" s="185">
        <v>48</v>
      </c>
      <c r="AL15" s="183">
        <v>9</v>
      </c>
      <c r="AM15" s="293"/>
      <c r="AN15" s="293"/>
    </row>
    <row r="16" spans="1:40" x14ac:dyDescent="0.25">
      <c r="A16" s="69" t="s">
        <v>360</v>
      </c>
      <c r="B16" s="70">
        <v>2012</v>
      </c>
      <c r="C16" s="69" t="s">
        <v>336</v>
      </c>
      <c r="D16" s="183"/>
      <c r="E16" s="183"/>
      <c r="F16" s="183"/>
      <c r="G16" s="183"/>
      <c r="H16" s="183"/>
      <c r="I16" s="183"/>
      <c r="J16" s="183"/>
      <c r="K16" s="252"/>
      <c r="L16" s="252">
        <v>5</v>
      </c>
      <c r="M16" s="179">
        <v>1</v>
      </c>
      <c r="N16" s="179">
        <v>5</v>
      </c>
      <c r="O16" s="179"/>
      <c r="P16" s="182"/>
      <c r="Q16" s="182"/>
      <c r="R16" s="182"/>
      <c r="S16" s="183"/>
      <c r="T16" s="183">
        <v>8</v>
      </c>
      <c r="U16" s="200"/>
      <c r="V16" s="179"/>
      <c r="W16" s="277">
        <v>10</v>
      </c>
      <c r="X16" s="277">
        <v>8</v>
      </c>
      <c r="Y16" s="252">
        <v>2</v>
      </c>
      <c r="Z16" s="179"/>
      <c r="AA16" s="179">
        <v>1</v>
      </c>
      <c r="AB16" s="179">
        <v>10</v>
      </c>
      <c r="AC16" s="252"/>
      <c r="AD16" s="288"/>
      <c r="AE16" s="179"/>
      <c r="AF16" s="182"/>
      <c r="AG16" s="182"/>
      <c r="AH16" s="182"/>
      <c r="AI16" s="182"/>
      <c r="AJ16" s="184">
        <f t="shared" si="0"/>
        <v>50</v>
      </c>
      <c r="AK16" s="185">
        <v>48</v>
      </c>
      <c r="AL16" s="183">
        <v>9</v>
      </c>
      <c r="AM16" s="293"/>
      <c r="AN16" s="293"/>
    </row>
    <row r="17" spans="1:38" x14ac:dyDescent="0.25">
      <c r="A17" s="69" t="s">
        <v>402</v>
      </c>
      <c r="B17" s="13">
        <v>2013</v>
      </c>
      <c r="C17" s="69" t="s">
        <v>217</v>
      </c>
      <c r="D17" s="183"/>
      <c r="E17" s="183"/>
      <c r="F17" s="183"/>
      <c r="G17" s="183">
        <v>1</v>
      </c>
      <c r="H17" s="183"/>
      <c r="I17" s="183"/>
      <c r="J17" s="183"/>
      <c r="K17" s="252">
        <v>7</v>
      </c>
      <c r="L17" s="252">
        <v>10</v>
      </c>
      <c r="M17" s="179"/>
      <c r="N17" s="179"/>
      <c r="O17" s="179"/>
      <c r="P17" s="182"/>
      <c r="Q17" s="182"/>
      <c r="R17" s="182"/>
      <c r="S17" s="183"/>
      <c r="T17" s="183"/>
      <c r="U17" s="200"/>
      <c r="V17" s="179">
        <v>10</v>
      </c>
      <c r="W17" s="277"/>
      <c r="X17" s="277"/>
      <c r="Y17" s="252"/>
      <c r="Z17" s="179">
        <v>10</v>
      </c>
      <c r="AA17" s="179">
        <v>10</v>
      </c>
      <c r="AB17" s="179"/>
      <c r="AC17" s="252"/>
      <c r="AD17" s="288"/>
      <c r="AE17" s="179">
        <v>2</v>
      </c>
      <c r="AF17" s="182"/>
      <c r="AG17" s="182"/>
      <c r="AH17" s="182"/>
      <c r="AI17" s="182"/>
      <c r="AJ17" s="184">
        <f t="shared" si="0"/>
        <v>49</v>
      </c>
      <c r="AK17" s="185">
        <v>49</v>
      </c>
      <c r="AL17" s="183">
        <v>11</v>
      </c>
    </row>
    <row r="18" spans="1:38" x14ac:dyDescent="0.25">
      <c r="A18" s="69" t="s">
        <v>415</v>
      </c>
      <c r="B18" s="70">
        <v>2013</v>
      </c>
      <c r="C18" s="69" t="s">
        <v>130</v>
      </c>
      <c r="D18" s="183"/>
      <c r="E18" s="183"/>
      <c r="F18" s="183"/>
      <c r="G18" s="183"/>
      <c r="H18" s="183"/>
      <c r="I18" s="183"/>
      <c r="J18" s="183"/>
      <c r="K18" s="252"/>
      <c r="L18" s="252"/>
      <c r="M18" s="179"/>
      <c r="N18" s="179"/>
      <c r="O18" s="179"/>
      <c r="P18" s="182"/>
      <c r="Q18" s="182"/>
      <c r="R18" s="182"/>
      <c r="S18" s="183"/>
      <c r="T18" s="183"/>
      <c r="U18" s="200"/>
      <c r="V18" s="179"/>
      <c r="W18" s="277"/>
      <c r="X18" s="277"/>
      <c r="Y18" s="252"/>
      <c r="Z18" s="179">
        <v>5</v>
      </c>
      <c r="AA18" s="179">
        <v>7</v>
      </c>
      <c r="AB18" s="179">
        <v>7</v>
      </c>
      <c r="AC18" s="252">
        <v>7</v>
      </c>
      <c r="AD18" s="288">
        <v>13</v>
      </c>
      <c r="AE18" s="179"/>
      <c r="AF18" s="182"/>
      <c r="AG18" s="182"/>
      <c r="AH18" s="182"/>
      <c r="AI18" s="182"/>
      <c r="AJ18" s="184">
        <f t="shared" si="0"/>
        <v>39</v>
      </c>
      <c r="AK18" s="185">
        <v>39</v>
      </c>
      <c r="AL18" s="183">
        <v>12</v>
      </c>
    </row>
    <row r="19" spans="1:38" x14ac:dyDescent="0.25">
      <c r="A19" s="69" t="s">
        <v>391</v>
      </c>
      <c r="B19" s="70">
        <v>2013</v>
      </c>
      <c r="C19" s="69" t="s">
        <v>390</v>
      </c>
      <c r="D19" s="183"/>
      <c r="E19" s="183"/>
      <c r="F19" s="183"/>
      <c r="G19" s="183"/>
      <c r="H19" s="183"/>
      <c r="I19" s="183"/>
      <c r="J19" s="183"/>
      <c r="K19" s="252"/>
      <c r="L19" s="252"/>
      <c r="M19" s="179"/>
      <c r="N19" s="179"/>
      <c r="O19" s="179"/>
      <c r="P19" s="182"/>
      <c r="Q19" s="182"/>
      <c r="R19" s="182"/>
      <c r="S19" s="183"/>
      <c r="T19" s="183"/>
      <c r="U19" s="200"/>
      <c r="V19" s="179"/>
      <c r="W19" s="277"/>
      <c r="X19" s="277"/>
      <c r="Y19" s="252">
        <v>16</v>
      </c>
      <c r="Z19" s="179"/>
      <c r="AA19" s="179"/>
      <c r="AB19" s="179"/>
      <c r="AC19" s="252"/>
      <c r="AD19" s="288">
        <v>10</v>
      </c>
      <c r="AE19" s="179"/>
      <c r="AF19" s="182"/>
      <c r="AG19" s="182"/>
      <c r="AH19" s="182"/>
      <c r="AI19" s="182"/>
      <c r="AJ19" s="184">
        <f t="shared" si="0"/>
        <v>26</v>
      </c>
      <c r="AK19" s="185">
        <v>26</v>
      </c>
      <c r="AL19" s="183">
        <v>13</v>
      </c>
    </row>
    <row r="20" spans="1:38" x14ac:dyDescent="0.25">
      <c r="A20" s="69" t="s">
        <v>404</v>
      </c>
      <c r="B20" s="70">
        <v>2013</v>
      </c>
      <c r="C20" s="69" t="s">
        <v>403</v>
      </c>
      <c r="D20" s="183"/>
      <c r="E20" s="183"/>
      <c r="F20" s="183"/>
      <c r="G20" s="183"/>
      <c r="H20" s="183"/>
      <c r="I20" s="183"/>
      <c r="J20" s="183"/>
      <c r="K20" s="252">
        <v>1</v>
      </c>
      <c r="L20" s="252">
        <v>4</v>
      </c>
      <c r="M20" s="179">
        <v>4</v>
      </c>
      <c r="N20" s="179">
        <v>10</v>
      </c>
      <c r="O20" s="179"/>
      <c r="P20" s="182"/>
      <c r="Q20" s="182"/>
      <c r="R20" s="182"/>
      <c r="S20" s="183"/>
      <c r="T20" s="183"/>
      <c r="U20" s="200"/>
      <c r="V20" s="179"/>
      <c r="W20" s="277"/>
      <c r="X20" s="277"/>
      <c r="Y20" s="252"/>
      <c r="Z20" s="179"/>
      <c r="AA20" s="179"/>
      <c r="AB20" s="179">
        <v>2</v>
      </c>
      <c r="AC20" s="252"/>
      <c r="AD20" s="288"/>
      <c r="AE20" s="179"/>
      <c r="AF20" s="182"/>
      <c r="AG20" s="182"/>
      <c r="AH20" s="182"/>
      <c r="AI20" s="182"/>
      <c r="AJ20" s="184">
        <f t="shared" si="0"/>
        <v>21</v>
      </c>
      <c r="AK20" s="185">
        <v>21</v>
      </c>
      <c r="AL20" s="183">
        <v>14</v>
      </c>
    </row>
    <row r="21" spans="1:38" x14ac:dyDescent="0.25">
      <c r="A21" s="69" t="s">
        <v>373</v>
      </c>
      <c r="B21" s="70">
        <v>2012</v>
      </c>
      <c r="C21" s="69" t="s">
        <v>374</v>
      </c>
      <c r="D21" s="183"/>
      <c r="E21" s="183"/>
      <c r="F21" s="183"/>
      <c r="G21" s="183"/>
      <c r="H21" s="183"/>
      <c r="I21" s="183"/>
      <c r="J21" s="183"/>
      <c r="K21" s="252">
        <v>3</v>
      </c>
      <c r="L21" s="252">
        <v>2</v>
      </c>
      <c r="M21" s="179"/>
      <c r="N21" s="179"/>
      <c r="O21" s="179"/>
      <c r="P21" s="182"/>
      <c r="Q21" s="182"/>
      <c r="R21" s="182"/>
      <c r="S21" s="183"/>
      <c r="T21" s="183"/>
      <c r="U21" s="200"/>
      <c r="V21" s="179"/>
      <c r="W21" s="277"/>
      <c r="X21" s="277"/>
      <c r="Y21" s="252"/>
      <c r="Z21" s="179">
        <v>4</v>
      </c>
      <c r="AA21" s="179"/>
      <c r="AB21" s="179"/>
      <c r="AC21" s="252"/>
      <c r="AD21" s="288"/>
      <c r="AE21" s="179">
        <v>10</v>
      </c>
      <c r="AF21" s="182"/>
      <c r="AG21" s="182"/>
      <c r="AH21" s="182"/>
      <c r="AI21" s="182"/>
      <c r="AJ21" s="184">
        <f t="shared" si="0"/>
        <v>19</v>
      </c>
      <c r="AK21" s="185">
        <v>19</v>
      </c>
      <c r="AL21" s="183">
        <v>15</v>
      </c>
    </row>
    <row r="22" spans="1:38" x14ac:dyDescent="0.25">
      <c r="A22" s="69" t="s">
        <v>395</v>
      </c>
      <c r="B22" s="70">
        <v>2013</v>
      </c>
      <c r="C22" s="69" t="s">
        <v>394</v>
      </c>
      <c r="D22" s="183">
        <v>5</v>
      </c>
      <c r="E22" s="183"/>
      <c r="F22" s="183"/>
      <c r="G22" s="183"/>
      <c r="H22" s="183"/>
      <c r="I22" s="183"/>
      <c r="J22" s="183">
        <v>6</v>
      </c>
      <c r="K22" s="252"/>
      <c r="L22" s="252"/>
      <c r="M22" s="179"/>
      <c r="N22" s="179">
        <v>3</v>
      </c>
      <c r="O22" s="179"/>
      <c r="P22" s="182"/>
      <c r="Q22" s="182"/>
      <c r="R22" s="182"/>
      <c r="S22" s="183"/>
      <c r="T22" s="183"/>
      <c r="U22" s="200"/>
      <c r="V22" s="179"/>
      <c r="W22" s="277"/>
      <c r="X22" s="277"/>
      <c r="Y22" s="252"/>
      <c r="Z22" s="179"/>
      <c r="AA22" s="179"/>
      <c r="AB22" s="179"/>
      <c r="AC22" s="252">
        <v>10</v>
      </c>
      <c r="AD22" s="288"/>
      <c r="AE22" s="179"/>
      <c r="AF22" s="182"/>
      <c r="AG22" s="182"/>
      <c r="AH22" s="182"/>
      <c r="AI22" s="182"/>
      <c r="AJ22" s="184">
        <f t="shared" si="0"/>
        <v>19</v>
      </c>
      <c r="AK22" s="185">
        <v>19</v>
      </c>
      <c r="AL22" s="183">
        <v>15</v>
      </c>
    </row>
    <row r="23" spans="1:38" x14ac:dyDescent="0.25">
      <c r="A23" s="69" t="s">
        <v>399</v>
      </c>
      <c r="B23" s="70">
        <v>2013</v>
      </c>
      <c r="C23" s="69" t="s">
        <v>336</v>
      </c>
      <c r="D23" s="183">
        <v>1</v>
      </c>
      <c r="E23" s="183">
        <v>3</v>
      </c>
      <c r="F23" s="183"/>
      <c r="G23" s="183"/>
      <c r="H23" s="183"/>
      <c r="I23" s="183"/>
      <c r="J23" s="183"/>
      <c r="K23" s="252"/>
      <c r="L23" s="252"/>
      <c r="M23" s="179">
        <v>2</v>
      </c>
      <c r="N23" s="179"/>
      <c r="O23" s="179"/>
      <c r="P23" s="182"/>
      <c r="Q23" s="182"/>
      <c r="R23" s="182"/>
      <c r="S23" s="183"/>
      <c r="T23" s="183"/>
      <c r="U23" s="200"/>
      <c r="V23" s="179">
        <v>3</v>
      </c>
      <c r="W23" s="277"/>
      <c r="X23" s="277"/>
      <c r="Y23" s="252"/>
      <c r="Z23" s="179"/>
      <c r="AA23" s="179">
        <v>4</v>
      </c>
      <c r="AB23" s="179">
        <v>5</v>
      </c>
      <c r="AC23" s="252"/>
      <c r="AD23" s="288"/>
      <c r="AE23" s="179">
        <v>5</v>
      </c>
      <c r="AF23" s="182"/>
      <c r="AG23" s="182"/>
      <c r="AH23" s="182"/>
      <c r="AI23" s="182"/>
      <c r="AJ23" s="184">
        <f t="shared" si="0"/>
        <v>19</v>
      </c>
      <c r="AK23" s="185">
        <v>19</v>
      </c>
      <c r="AL23" s="183">
        <v>15</v>
      </c>
    </row>
    <row r="24" spans="1:38" x14ac:dyDescent="0.25">
      <c r="A24" s="69" t="s">
        <v>411</v>
      </c>
      <c r="B24" s="13">
        <v>2012</v>
      </c>
      <c r="C24" s="69" t="s">
        <v>58</v>
      </c>
      <c r="D24" s="183"/>
      <c r="E24" s="183"/>
      <c r="F24" s="183"/>
      <c r="G24" s="183"/>
      <c r="H24" s="183"/>
      <c r="I24" s="183"/>
      <c r="J24" s="183"/>
      <c r="K24" s="252"/>
      <c r="L24" s="252"/>
      <c r="M24" s="179"/>
      <c r="N24" s="179"/>
      <c r="O24" s="179"/>
      <c r="P24" s="182"/>
      <c r="Q24" s="182"/>
      <c r="R24" s="182"/>
      <c r="S24" s="183"/>
      <c r="T24" s="183">
        <v>6</v>
      </c>
      <c r="U24" s="200"/>
      <c r="V24" s="179"/>
      <c r="W24" s="277">
        <v>6</v>
      </c>
      <c r="X24" s="277">
        <v>6</v>
      </c>
      <c r="Y24" s="252"/>
      <c r="Z24" s="179"/>
      <c r="AA24" s="179"/>
      <c r="AB24" s="179"/>
      <c r="AC24" s="252"/>
      <c r="AD24" s="288"/>
      <c r="AE24" s="179"/>
      <c r="AF24" s="182"/>
      <c r="AG24" s="182"/>
      <c r="AH24" s="182"/>
      <c r="AI24" s="182"/>
      <c r="AJ24" s="184">
        <f t="shared" si="0"/>
        <v>18</v>
      </c>
      <c r="AK24" s="185">
        <v>18</v>
      </c>
      <c r="AL24" s="183">
        <v>18</v>
      </c>
    </row>
    <row r="25" spans="1:38" x14ac:dyDescent="0.25">
      <c r="A25" s="69" t="s">
        <v>401</v>
      </c>
      <c r="B25" s="13">
        <v>2013</v>
      </c>
      <c r="C25" s="69" t="s">
        <v>400</v>
      </c>
      <c r="D25" s="183"/>
      <c r="E25" s="183"/>
      <c r="F25" s="183"/>
      <c r="G25" s="183">
        <v>7</v>
      </c>
      <c r="H25" s="183"/>
      <c r="I25" s="183"/>
      <c r="J25" s="183">
        <v>8</v>
      </c>
      <c r="K25" s="252"/>
      <c r="L25" s="252"/>
      <c r="M25" s="179"/>
      <c r="N25" s="179"/>
      <c r="O25" s="179"/>
      <c r="P25" s="182"/>
      <c r="Q25" s="182"/>
      <c r="R25" s="182"/>
      <c r="S25" s="183"/>
      <c r="T25" s="183"/>
      <c r="U25" s="200"/>
      <c r="V25" s="179"/>
      <c r="W25" s="277"/>
      <c r="X25" s="277"/>
      <c r="Y25" s="252"/>
      <c r="Z25" s="179"/>
      <c r="AA25" s="179"/>
      <c r="AB25" s="179"/>
      <c r="AC25" s="252"/>
      <c r="AD25" s="288">
        <v>3</v>
      </c>
      <c r="AE25" s="179">
        <v>1</v>
      </c>
      <c r="AF25" s="182"/>
      <c r="AG25" s="182"/>
      <c r="AH25" s="182"/>
      <c r="AI25" s="182"/>
      <c r="AJ25" s="184">
        <f t="shared" si="0"/>
        <v>12</v>
      </c>
      <c r="AK25" s="185">
        <v>12</v>
      </c>
      <c r="AL25" s="183">
        <v>19</v>
      </c>
    </row>
    <row r="26" spans="1:38" x14ac:dyDescent="0.25">
      <c r="A26" s="69" t="s">
        <v>375</v>
      </c>
      <c r="B26" s="13">
        <v>2012</v>
      </c>
      <c r="C26" s="69" t="s">
        <v>376</v>
      </c>
      <c r="D26" s="183"/>
      <c r="E26" s="183"/>
      <c r="F26" s="183"/>
      <c r="G26" s="183"/>
      <c r="H26" s="183"/>
      <c r="I26" s="183"/>
      <c r="J26" s="183"/>
      <c r="K26" s="252">
        <v>2</v>
      </c>
      <c r="L26" s="252">
        <v>1</v>
      </c>
      <c r="M26" s="179"/>
      <c r="N26" s="179"/>
      <c r="O26" s="179"/>
      <c r="P26" s="182"/>
      <c r="Q26" s="182"/>
      <c r="R26" s="182"/>
      <c r="S26" s="183"/>
      <c r="T26" s="183"/>
      <c r="U26" s="200"/>
      <c r="V26" s="179"/>
      <c r="W26" s="277"/>
      <c r="X26" s="277"/>
      <c r="Y26" s="252"/>
      <c r="Z26" s="179"/>
      <c r="AA26" s="179">
        <v>5</v>
      </c>
      <c r="AB26" s="179">
        <v>4</v>
      </c>
      <c r="AC26" s="252"/>
      <c r="AD26" s="288"/>
      <c r="AE26" s="179"/>
      <c r="AF26" s="182"/>
      <c r="AG26" s="182"/>
      <c r="AH26" s="182"/>
      <c r="AI26" s="182"/>
      <c r="AJ26" s="184">
        <f t="shared" si="0"/>
        <v>12</v>
      </c>
      <c r="AK26" s="185">
        <v>12</v>
      </c>
      <c r="AL26" s="183">
        <v>19</v>
      </c>
    </row>
    <row r="27" spans="1:38" x14ac:dyDescent="0.25">
      <c r="A27" s="69" t="s">
        <v>347</v>
      </c>
      <c r="B27" s="13">
        <v>2012</v>
      </c>
      <c r="C27" s="69" t="s">
        <v>279</v>
      </c>
      <c r="D27" s="183">
        <v>4</v>
      </c>
      <c r="E27" s="183"/>
      <c r="F27" s="183"/>
      <c r="G27" s="183">
        <v>3</v>
      </c>
      <c r="H27" s="183"/>
      <c r="I27" s="183"/>
      <c r="J27" s="183">
        <v>10</v>
      </c>
      <c r="K27" s="252"/>
      <c r="L27" s="252"/>
      <c r="M27" s="179"/>
      <c r="N27" s="179"/>
      <c r="O27" s="179"/>
      <c r="P27" s="182"/>
      <c r="Q27" s="182"/>
      <c r="R27" s="182"/>
      <c r="S27" s="183"/>
      <c r="T27" s="183"/>
      <c r="U27" s="200"/>
      <c r="V27" s="179"/>
      <c r="W27" s="277"/>
      <c r="X27" s="277"/>
      <c r="Y27" s="252"/>
      <c r="Z27" s="179"/>
      <c r="AA27" s="179"/>
      <c r="AB27" s="179"/>
      <c r="AC27" s="252"/>
      <c r="AD27" s="288"/>
      <c r="AE27" s="179"/>
      <c r="AF27" s="182"/>
      <c r="AG27" s="182"/>
      <c r="AH27" s="182"/>
      <c r="AI27" s="182"/>
      <c r="AJ27" s="184">
        <f t="shared" si="0"/>
        <v>10</v>
      </c>
      <c r="AK27" s="185">
        <v>10</v>
      </c>
      <c r="AL27" s="183">
        <v>21</v>
      </c>
    </row>
    <row r="28" spans="1:38" x14ac:dyDescent="0.25">
      <c r="A28" s="69" t="s">
        <v>389</v>
      </c>
      <c r="B28" s="70">
        <v>2013</v>
      </c>
      <c r="C28" s="69" t="s">
        <v>336</v>
      </c>
      <c r="D28" s="183">
        <v>3</v>
      </c>
      <c r="E28" s="183">
        <v>2</v>
      </c>
      <c r="F28" s="183"/>
      <c r="G28" s="183"/>
      <c r="H28" s="183"/>
      <c r="I28" s="183"/>
      <c r="J28" s="183">
        <v>4</v>
      </c>
      <c r="K28" s="252"/>
      <c r="L28" s="252"/>
      <c r="M28" s="179"/>
      <c r="N28" s="179">
        <v>2</v>
      </c>
      <c r="O28" s="179"/>
      <c r="P28" s="182"/>
      <c r="Q28" s="182"/>
      <c r="R28" s="182"/>
      <c r="S28" s="183"/>
      <c r="T28" s="183"/>
      <c r="U28" s="200"/>
      <c r="V28" s="179"/>
      <c r="W28" s="277">
        <v>4</v>
      </c>
      <c r="X28" s="277"/>
      <c r="Y28" s="252"/>
      <c r="Z28" s="179"/>
      <c r="AA28" s="179"/>
      <c r="AB28" s="179"/>
      <c r="AC28" s="252"/>
      <c r="AD28" s="288"/>
      <c r="AE28" s="179"/>
      <c r="AF28" s="182"/>
      <c r="AG28" s="182"/>
      <c r="AH28" s="182"/>
      <c r="AI28" s="182"/>
      <c r="AJ28" s="184">
        <f t="shared" si="0"/>
        <v>10</v>
      </c>
      <c r="AK28" s="185">
        <v>10</v>
      </c>
      <c r="AL28" s="183">
        <v>21</v>
      </c>
    </row>
    <row r="29" spans="1:38" x14ac:dyDescent="0.25">
      <c r="A29" s="69" t="s">
        <v>377</v>
      </c>
      <c r="B29" s="70">
        <v>2012</v>
      </c>
      <c r="C29" s="69" t="s">
        <v>378</v>
      </c>
      <c r="D29" s="183"/>
      <c r="E29" s="183"/>
      <c r="F29" s="183"/>
      <c r="G29" s="183"/>
      <c r="H29" s="183"/>
      <c r="I29" s="183"/>
      <c r="J29" s="183"/>
      <c r="K29" s="252">
        <v>4</v>
      </c>
      <c r="L29" s="252">
        <v>3</v>
      </c>
      <c r="M29" s="179"/>
      <c r="N29" s="179"/>
      <c r="O29" s="179"/>
      <c r="P29" s="182"/>
      <c r="Q29" s="182"/>
      <c r="R29" s="182"/>
      <c r="S29" s="183"/>
      <c r="T29" s="183"/>
      <c r="U29" s="200"/>
      <c r="V29" s="179"/>
      <c r="W29" s="277"/>
      <c r="X29" s="277"/>
      <c r="Y29" s="252"/>
      <c r="Z29" s="179"/>
      <c r="AA29" s="179">
        <v>2</v>
      </c>
      <c r="AB29" s="179"/>
      <c r="AC29" s="252"/>
      <c r="AD29" s="288"/>
      <c r="AE29" s="179"/>
      <c r="AF29" s="182"/>
      <c r="AG29" s="182"/>
      <c r="AH29" s="182"/>
      <c r="AI29" s="182"/>
      <c r="AJ29" s="184">
        <f t="shared" si="0"/>
        <v>9</v>
      </c>
      <c r="AK29" s="185">
        <v>9</v>
      </c>
      <c r="AL29" s="183">
        <v>23</v>
      </c>
    </row>
    <row r="30" spans="1:38" x14ac:dyDescent="0.25">
      <c r="A30" s="69" t="s">
        <v>386</v>
      </c>
      <c r="B30" s="13">
        <v>2013</v>
      </c>
      <c r="C30" s="69" t="s">
        <v>336</v>
      </c>
      <c r="D30" s="183"/>
      <c r="E30" s="183">
        <v>4</v>
      </c>
      <c r="F30" s="183"/>
      <c r="G30" s="183"/>
      <c r="H30" s="183"/>
      <c r="I30" s="183"/>
      <c r="J30" s="183"/>
      <c r="K30" s="252"/>
      <c r="L30" s="252"/>
      <c r="M30" s="179"/>
      <c r="N30" s="179">
        <v>1</v>
      </c>
      <c r="O30" s="179"/>
      <c r="P30" s="182"/>
      <c r="Q30" s="182"/>
      <c r="R30" s="182"/>
      <c r="S30" s="183"/>
      <c r="T30" s="183"/>
      <c r="U30" s="200"/>
      <c r="V30" s="179">
        <v>1</v>
      </c>
      <c r="W30" s="277">
        <v>2</v>
      </c>
      <c r="X30" s="277"/>
      <c r="Y30" s="252"/>
      <c r="Z30" s="179"/>
      <c r="AA30" s="179"/>
      <c r="AB30" s="179"/>
      <c r="AC30" s="252"/>
      <c r="AD30" s="288"/>
      <c r="AE30" s="179">
        <v>3</v>
      </c>
      <c r="AF30" s="182"/>
      <c r="AG30" s="182"/>
      <c r="AH30" s="182"/>
      <c r="AI30" s="182"/>
      <c r="AJ30" s="184">
        <f t="shared" si="0"/>
        <v>7</v>
      </c>
      <c r="AK30" s="185">
        <v>7</v>
      </c>
      <c r="AL30" s="183">
        <v>24</v>
      </c>
    </row>
    <row r="31" spans="1:38" x14ac:dyDescent="0.25">
      <c r="A31" s="69" t="s">
        <v>420</v>
      </c>
      <c r="B31" s="13">
        <v>2012</v>
      </c>
      <c r="C31" s="69" t="s">
        <v>178</v>
      </c>
      <c r="D31" s="183"/>
      <c r="E31" s="183"/>
      <c r="F31" s="183"/>
      <c r="G31" s="183"/>
      <c r="H31" s="183"/>
      <c r="I31" s="183"/>
      <c r="J31" s="183"/>
      <c r="K31" s="252"/>
      <c r="L31" s="252"/>
      <c r="M31" s="179"/>
      <c r="N31" s="179"/>
      <c r="O31" s="179"/>
      <c r="P31" s="182"/>
      <c r="Q31" s="182"/>
      <c r="R31" s="182"/>
      <c r="S31" s="183"/>
      <c r="T31" s="183"/>
      <c r="U31" s="200"/>
      <c r="V31" s="179"/>
      <c r="W31" s="277"/>
      <c r="X31" s="277"/>
      <c r="Y31" s="252"/>
      <c r="Z31" s="179"/>
      <c r="AA31" s="179"/>
      <c r="AB31" s="179"/>
      <c r="AC31" s="252"/>
      <c r="AD31" s="288">
        <v>7</v>
      </c>
      <c r="AE31" s="179"/>
      <c r="AF31" s="182"/>
      <c r="AG31" s="182"/>
      <c r="AH31" s="182"/>
      <c r="AI31" s="182"/>
      <c r="AJ31" s="184">
        <f t="shared" si="0"/>
        <v>7</v>
      </c>
      <c r="AK31" s="185">
        <v>7</v>
      </c>
      <c r="AL31" s="183">
        <v>24</v>
      </c>
    </row>
    <row r="32" spans="1:38" x14ac:dyDescent="0.25">
      <c r="A32" s="69" t="s">
        <v>354</v>
      </c>
      <c r="B32" s="70">
        <v>2012</v>
      </c>
      <c r="C32" s="69" t="s">
        <v>178</v>
      </c>
      <c r="D32" s="183"/>
      <c r="E32" s="183">
        <v>5</v>
      </c>
      <c r="F32" s="183"/>
      <c r="G32" s="183"/>
      <c r="H32" s="183"/>
      <c r="I32" s="183"/>
      <c r="J32" s="183">
        <v>2</v>
      </c>
      <c r="K32" s="252"/>
      <c r="L32" s="252"/>
      <c r="M32" s="179"/>
      <c r="N32" s="179">
        <v>4</v>
      </c>
      <c r="O32" s="179"/>
      <c r="P32" s="182"/>
      <c r="Q32" s="182"/>
      <c r="R32" s="182"/>
      <c r="S32" s="183"/>
      <c r="T32" s="183"/>
      <c r="U32" s="200"/>
      <c r="V32" s="179"/>
      <c r="W32" s="277"/>
      <c r="X32" s="277"/>
      <c r="Y32" s="252"/>
      <c r="Z32" s="179"/>
      <c r="AA32" s="179"/>
      <c r="AB32" s="179"/>
      <c r="AC32" s="252"/>
      <c r="AD32" s="288"/>
      <c r="AE32" s="179"/>
      <c r="AF32" s="182"/>
      <c r="AG32" s="182"/>
      <c r="AH32" s="182"/>
      <c r="AI32" s="182"/>
      <c r="AJ32" s="184">
        <f t="shared" si="0"/>
        <v>6</v>
      </c>
      <c r="AK32" s="185">
        <v>6</v>
      </c>
      <c r="AL32" s="183">
        <v>26</v>
      </c>
    </row>
    <row r="33" spans="1:38" x14ac:dyDescent="0.25">
      <c r="A33" s="69" t="s">
        <v>414</v>
      </c>
      <c r="B33" s="13">
        <v>2012</v>
      </c>
      <c r="C33" s="69" t="s">
        <v>58</v>
      </c>
      <c r="D33" s="183"/>
      <c r="E33" s="183"/>
      <c r="F33" s="183"/>
      <c r="G33" s="183"/>
      <c r="H33" s="183"/>
      <c r="I33" s="183"/>
      <c r="J33" s="183"/>
      <c r="K33" s="252"/>
      <c r="L33" s="252"/>
      <c r="M33" s="179"/>
      <c r="N33" s="179"/>
      <c r="O33" s="179"/>
      <c r="P33" s="182"/>
      <c r="Q33" s="182"/>
      <c r="R33" s="182"/>
      <c r="S33" s="183"/>
      <c r="T33" s="183"/>
      <c r="U33" s="200"/>
      <c r="V33" s="179">
        <v>2</v>
      </c>
      <c r="W33" s="277"/>
      <c r="X33" s="277"/>
      <c r="Y33" s="252">
        <v>4</v>
      </c>
      <c r="Z33" s="179"/>
      <c r="AA33" s="179"/>
      <c r="AB33" s="179"/>
      <c r="AC33" s="252"/>
      <c r="AD33" s="288"/>
      <c r="AE33" s="179"/>
      <c r="AF33" s="182"/>
      <c r="AG33" s="182"/>
      <c r="AH33" s="182"/>
      <c r="AI33" s="182"/>
      <c r="AJ33" s="184">
        <f t="shared" si="0"/>
        <v>6</v>
      </c>
      <c r="AK33" s="185">
        <v>6</v>
      </c>
      <c r="AL33" s="183">
        <v>26</v>
      </c>
    </row>
    <row r="34" spans="1:38" x14ac:dyDescent="0.25">
      <c r="A34" s="69" t="s">
        <v>422</v>
      </c>
      <c r="B34" s="13">
        <v>2013</v>
      </c>
      <c r="C34" s="69" t="s">
        <v>130</v>
      </c>
      <c r="D34" s="183"/>
      <c r="E34" s="183"/>
      <c r="F34" s="183"/>
      <c r="G34" s="183"/>
      <c r="H34" s="183"/>
      <c r="I34" s="183"/>
      <c r="J34" s="183"/>
      <c r="K34" s="252"/>
      <c r="L34" s="252"/>
      <c r="M34" s="179"/>
      <c r="N34" s="179"/>
      <c r="O34" s="179"/>
      <c r="P34" s="182"/>
      <c r="Q34" s="182"/>
      <c r="R34" s="182"/>
      <c r="S34" s="183"/>
      <c r="T34" s="183"/>
      <c r="U34" s="200"/>
      <c r="V34" s="179"/>
      <c r="W34" s="277"/>
      <c r="X34" s="277"/>
      <c r="Y34" s="252"/>
      <c r="Z34" s="179"/>
      <c r="AA34" s="179"/>
      <c r="AB34" s="179">
        <v>1</v>
      </c>
      <c r="AC34" s="252">
        <v>5</v>
      </c>
      <c r="AD34" s="288"/>
      <c r="AE34" s="179"/>
      <c r="AF34" s="182"/>
      <c r="AG34" s="182"/>
      <c r="AH34" s="182"/>
      <c r="AI34" s="182"/>
      <c r="AJ34" s="184">
        <f t="shared" si="0"/>
        <v>6</v>
      </c>
      <c r="AK34" s="185">
        <v>6</v>
      </c>
      <c r="AL34" s="183">
        <v>26</v>
      </c>
    </row>
    <row r="35" spans="1:38" x14ac:dyDescent="0.25">
      <c r="A35" s="69" t="s">
        <v>416</v>
      </c>
      <c r="B35" s="13">
        <v>2013</v>
      </c>
      <c r="C35" s="69" t="s">
        <v>417</v>
      </c>
      <c r="D35" s="183"/>
      <c r="E35" s="183"/>
      <c r="F35" s="183"/>
      <c r="G35" s="183"/>
      <c r="H35" s="183"/>
      <c r="I35" s="183"/>
      <c r="J35" s="183"/>
      <c r="K35" s="252"/>
      <c r="L35" s="252"/>
      <c r="M35" s="179"/>
      <c r="N35" s="179"/>
      <c r="O35" s="179"/>
      <c r="P35" s="182"/>
      <c r="Q35" s="182"/>
      <c r="R35" s="182"/>
      <c r="S35" s="183"/>
      <c r="T35" s="183"/>
      <c r="U35" s="200"/>
      <c r="V35" s="179"/>
      <c r="W35" s="277"/>
      <c r="X35" s="277"/>
      <c r="Y35" s="252">
        <v>5</v>
      </c>
      <c r="Z35" s="179"/>
      <c r="AA35" s="179"/>
      <c r="AB35" s="179"/>
      <c r="AC35" s="252"/>
      <c r="AD35" s="288"/>
      <c r="AE35" s="179"/>
      <c r="AF35" s="182"/>
      <c r="AG35" s="182"/>
      <c r="AH35" s="182"/>
      <c r="AI35" s="182"/>
      <c r="AJ35" s="184">
        <f t="shared" si="0"/>
        <v>5</v>
      </c>
      <c r="AK35" s="185">
        <v>5</v>
      </c>
      <c r="AL35" s="183">
        <v>29</v>
      </c>
    </row>
    <row r="36" spans="1:38" x14ac:dyDescent="0.25">
      <c r="A36" s="69" t="s">
        <v>396</v>
      </c>
      <c r="B36" s="70">
        <v>2013</v>
      </c>
      <c r="C36" s="69" t="s">
        <v>58</v>
      </c>
      <c r="D36" s="183"/>
      <c r="E36" s="183"/>
      <c r="F36" s="183"/>
      <c r="G36" s="183"/>
      <c r="H36" s="183"/>
      <c r="I36" s="183"/>
      <c r="J36" s="183"/>
      <c r="K36" s="252"/>
      <c r="L36" s="252"/>
      <c r="M36" s="179"/>
      <c r="N36" s="179"/>
      <c r="O36" s="179"/>
      <c r="P36" s="182"/>
      <c r="Q36" s="182"/>
      <c r="R36" s="182"/>
      <c r="S36" s="183"/>
      <c r="T36" s="183"/>
      <c r="U36" s="200"/>
      <c r="V36" s="179"/>
      <c r="W36" s="277"/>
      <c r="X36" s="277">
        <v>3</v>
      </c>
      <c r="Y36" s="252"/>
      <c r="Z36" s="179"/>
      <c r="AA36" s="179"/>
      <c r="AB36" s="179"/>
      <c r="AC36" s="252">
        <v>2</v>
      </c>
      <c r="AD36" s="288"/>
      <c r="AE36" s="179"/>
      <c r="AF36" s="182"/>
      <c r="AG36" s="182"/>
      <c r="AH36" s="182"/>
      <c r="AI36" s="182"/>
      <c r="AJ36" s="184">
        <f>SUM(J36:AI36)</f>
        <v>5</v>
      </c>
      <c r="AK36" s="185">
        <v>5</v>
      </c>
      <c r="AL36" s="183">
        <v>29</v>
      </c>
    </row>
    <row r="37" spans="1:38" x14ac:dyDescent="0.25">
      <c r="A37" s="69" t="s">
        <v>392</v>
      </c>
      <c r="B37" s="70">
        <v>2013</v>
      </c>
      <c r="C37" s="69" t="s">
        <v>330</v>
      </c>
      <c r="D37" s="183"/>
      <c r="E37" s="183"/>
      <c r="F37" s="183"/>
      <c r="G37" s="183"/>
      <c r="H37" s="183"/>
      <c r="I37" s="183"/>
      <c r="J37" s="183"/>
      <c r="K37" s="252"/>
      <c r="L37" s="252"/>
      <c r="M37" s="179"/>
      <c r="N37" s="179"/>
      <c r="O37" s="179"/>
      <c r="P37" s="182"/>
      <c r="Q37" s="182"/>
      <c r="R37" s="182"/>
      <c r="S37" s="183"/>
      <c r="T37" s="183"/>
      <c r="U37" s="200"/>
      <c r="V37" s="179"/>
      <c r="W37" s="277"/>
      <c r="X37" s="277"/>
      <c r="Y37" s="252"/>
      <c r="Z37" s="179">
        <v>2</v>
      </c>
      <c r="AA37" s="179">
        <v>3</v>
      </c>
      <c r="AB37" s="179"/>
      <c r="AC37" s="252"/>
      <c r="AD37" s="288"/>
      <c r="AE37" s="179"/>
      <c r="AF37" s="182"/>
      <c r="AG37" s="182"/>
      <c r="AH37" s="182"/>
      <c r="AI37" s="182"/>
      <c r="AJ37" s="184">
        <f>SUM(J37:AG37)</f>
        <v>5</v>
      </c>
      <c r="AK37" s="185">
        <v>5</v>
      </c>
      <c r="AL37" s="183">
        <v>29</v>
      </c>
    </row>
    <row r="38" spans="1:38" x14ac:dyDescent="0.25">
      <c r="A38" s="17" t="s">
        <v>370</v>
      </c>
      <c r="B38" s="249">
        <v>2012</v>
      </c>
      <c r="C38" s="17" t="s">
        <v>371</v>
      </c>
      <c r="D38" s="183"/>
      <c r="E38" s="183"/>
      <c r="F38" s="183"/>
      <c r="G38" s="183"/>
      <c r="H38" s="183"/>
      <c r="I38" s="183"/>
      <c r="J38" s="183"/>
      <c r="K38" s="252"/>
      <c r="L38" s="252"/>
      <c r="M38" s="179">
        <v>4</v>
      </c>
      <c r="N38" s="179"/>
      <c r="O38" s="179"/>
      <c r="P38" s="182"/>
      <c r="Q38" s="182"/>
      <c r="R38" s="182"/>
      <c r="S38" s="183"/>
      <c r="T38" s="183"/>
      <c r="U38" s="200"/>
      <c r="V38" s="179"/>
      <c r="W38" s="277"/>
      <c r="X38" s="277"/>
      <c r="Y38" s="252"/>
      <c r="Z38" s="179"/>
      <c r="AA38" s="179"/>
      <c r="AB38" s="179"/>
      <c r="AC38" s="252"/>
      <c r="AD38" s="288"/>
      <c r="AE38" s="179"/>
      <c r="AF38" s="182"/>
      <c r="AG38" s="182"/>
      <c r="AH38" s="182"/>
      <c r="AI38" s="182"/>
      <c r="AJ38" s="184">
        <f>SUM(J38:AG38)</f>
        <v>4</v>
      </c>
      <c r="AK38" s="185">
        <v>4</v>
      </c>
      <c r="AL38" s="183">
        <v>32</v>
      </c>
    </row>
    <row r="39" spans="1:38" x14ac:dyDescent="0.25">
      <c r="A39" s="69" t="s">
        <v>419</v>
      </c>
      <c r="B39" s="70">
        <v>2013</v>
      </c>
      <c r="C39" s="69" t="s">
        <v>58</v>
      </c>
      <c r="D39" s="183"/>
      <c r="E39" s="183"/>
      <c r="F39" s="183"/>
      <c r="G39" s="183"/>
      <c r="H39" s="183"/>
      <c r="I39" s="183"/>
      <c r="J39" s="183"/>
      <c r="K39" s="252"/>
      <c r="L39" s="252"/>
      <c r="M39" s="179"/>
      <c r="N39" s="179"/>
      <c r="O39" s="179"/>
      <c r="P39" s="182"/>
      <c r="Q39" s="182"/>
      <c r="R39" s="182"/>
      <c r="S39" s="183"/>
      <c r="T39" s="183"/>
      <c r="U39" s="200"/>
      <c r="V39" s="179"/>
      <c r="W39" s="277"/>
      <c r="X39" s="277">
        <v>4</v>
      </c>
      <c r="Y39" s="252"/>
      <c r="Z39" s="179"/>
      <c r="AA39" s="179"/>
      <c r="AB39" s="179"/>
      <c r="AC39" s="252"/>
      <c r="AD39" s="288"/>
      <c r="AE39" s="179"/>
      <c r="AF39" s="182"/>
      <c r="AG39" s="182"/>
      <c r="AH39" s="182"/>
      <c r="AI39" s="182"/>
      <c r="AJ39" s="184">
        <f>SUM(J39:AG39)</f>
        <v>4</v>
      </c>
      <c r="AK39" s="185">
        <v>4</v>
      </c>
      <c r="AL39" s="183">
        <v>32</v>
      </c>
    </row>
    <row r="40" spans="1:38" x14ac:dyDescent="0.25">
      <c r="A40" s="69" t="s">
        <v>418</v>
      </c>
      <c r="B40" s="13">
        <v>2012</v>
      </c>
      <c r="C40" s="69" t="s">
        <v>151</v>
      </c>
      <c r="D40" s="183"/>
      <c r="E40" s="183"/>
      <c r="F40" s="183"/>
      <c r="G40" s="183"/>
      <c r="H40" s="183"/>
      <c r="I40" s="183"/>
      <c r="J40" s="183"/>
      <c r="K40" s="252"/>
      <c r="L40" s="252"/>
      <c r="M40" s="179"/>
      <c r="N40" s="179"/>
      <c r="O40" s="179"/>
      <c r="P40" s="182"/>
      <c r="Q40" s="182"/>
      <c r="R40" s="182"/>
      <c r="S40" s="183"/>
      <c r="T40" s="183"/>
      <c r="U40" s="200"/>
      <c r="V40" s="179"/>
      <c r="W40" s="277"/>
      <c r="X40" s="277"/>
      <c r="Y40" s="252">
        <v>3</v>
      </c>
      <c r="Z40" s="179"/>
      <c r="AA40" s="179"/>
      <c r="AB40" s="179"/>
      <c r="AC40" s="252"/>
      <c r="AD40" s="288"/>
      <c r="AE40" s="179"/>
      <c r="AF40" s="182"/>
      <c r="AG40" s="182"/>
      <c r="AH40" s="182"/>
      <c r="AI40" s="182"/>
      <c r="AJ40" s="184">
        <f>SUM(J40:AG40)</f>
        <v>3</v>
      </c>
      <c r="AK40" s="185">
        <v>3</v>
      </c>
      <c r="AL40" s="183">
        <v>34</v>
      </c>
    </row>
    <row r="41" spans="1:38" x14ac:dyDescent="0.25">
      <c r="A41" s="69" t="s">
        <v>423</v>
      </c>
      <c r="B41" s="13">
        <v>2013</v>
      </c>
      <c r="C41" s="69" t="s">
        <v>130</v>
      </c>
      <c r="D41" s="183"/>
      <c r="E41" s="183"/>
      <c r="F41" s="183"/>
      <c r="G41" s="183"/>
      <c r="H41" s="183"/>
      <c r="I41" s="183"/>
      <c r="J41" s="183"/>
      <c r="K41" s="252"/>
      <c r="L41" s="252"/>
      <c r="M41" s="179"/>
      <c r="N41" s="179"/>
      <c r="O41" s="179"/>
      <c r="P41" s="182"/>
      <c r="Q41" s="182"/>
      <c r="R41" s="182"/>
      <c r="S41" s="183"/>
      <c r="T41" s="183"/>
      <c r="U41" s="200"/>
      <c r="V41" s="179"/>
      <c r="W41" s="277"/>
      <c r="X41" s="277"/>
      <c r="Y41" s="252"/>
      <c r="Z41" s="179"/>
      <c r="AA41" s="179"/>
      <c r="AB41" s="179"/>
      <c r="AC41" s="252">
        <v>3</v>
      </c>
      <c r="AD41" s="288"/>
      <c r="AE41" s="179"/>
      <c r="AF41" s="182"/>
      <c r="AG41" s="182"/>
      <c r="AH41" s="182"/>
      <c r="AI41" s="182"/>
      <c r="AJ41" s="184">
        <f>SUM(J41:AI41)</f>
        <v>3</v>
      </c>
      <c r="AK41" s="185">
        <v>3</v>
      </c>
      <c r="AL41" s="183">
        <v>34</v>
      </c>
    </row>
    <row r="42" spans="1:38" x14ac:dyDescent="0.25">
      <c r="A42" s="17" t="s">
        <v>388</v>
      </c>
      <c r="B42" s="249">
        <v>2013</v>
      </c>
      <c r="C42" s="17" t="s">
        <v>371</v>
      </c>
      <c r="D42" s="183"/>
      <c r="E42" s="183"/>
      <c r="F42" s="183"/>
      <c r="G42" s="183"/>
      <c r="H42" s="183"/>
      <c r="I42" s="183"/>
      <c r="J42" s="183"/>
      <c r="K42" s="252"/>
      <c r="L42" s="252"/>
      <c r="M42" s="179"/>
      <c r="N42" s="179"/>
      <c r="O42" s="179"/>
      <c r="P42" s="182"/>
      <c r="Q42" s="182"/>
      <c r="R42" s="182"/>
      <c r="S42" s="183"/>
      <c r="T42" s="183"/>
      <c r="U42" s="200"/>
      <c r="V42" s="179"/>
      <c r="W42" s="277"/>
      <c r="X42" s="277"/>
      <c r="Y42" s="252"/>
      <c r="Z42" s="179"/>
      <c r="AA42" s="179"/>
      <c r="AB42" s="179">
        <v>3</v>
      </c>
      <c r="AC42" s="252"/>
      <c r="AD42" s="288"/>
      <c r="AE42" s="179"/>
      <c r="AF42" s="182"/>
      <c r="AG42" s="182"/>
      <c r="AH42" s="182"/>
      <c r="AI42" s="182"/>
      <c r="AJ42" s="184">
        <f>SUM(J42:AG42)</f>
        <v>3</v>
      </c>
      <c r="AK42" s="185">
        <v>3</v>
      </c>
      <c r="AL42" s="183">
        <v>34</v>
      </c>
    </row>
    <row r="43" spans="1:38" x14ac:dyDescent="0.25">
      <c r="A43" s="69" t="s">
        <v>421</v>
      </c>
      <c r="B43" s="13">
        <v>2013</v>
      </c>
      <c r="C43" s="69" t="s">
        <v>178</v>
      </c>
      <c r="D43" s="183"/>
      <c r="E43" s="183"/>
      <c r="F43" s="183"/>
      <c r="G43" s="183"/>
      <c r="H43" s="183"/>
      <c r="I43" s="183"/>
      <c r="J43" s="183"/>
      <c r="K43" s="252"/>
      <c r="L43" s="252"/>
      <c r="M43" s="179"/>
      <c r="N43" s="179"/>
      <c r="O43" s="179"/>
      <c r="P43" s="182"/>
      <c r="Q43" s="182"/>
      <c r="R43" s="182"/>
      <c r="S43" s="183"/>
      <c r="T43" s="183"/>
      <c r="U43" s="200"/>
      <c r="V43" s="179"/>
      <c r="W43" s="277"/>
      <c r="X43" s="277"/>
      <c r="Y43" s="252"/>
      <c r="Z43" s="179"/>
      <c r="AA43" s="179"/>
      <c r="AB43" s="179"/>
      <c r="AC43" s="252"/>
      <c r="AD43" s="288">
        <v>1</v>
      </c>
      <c r="AE43" s="179"/>
      <c r="AF43" s="182"/>
      <c r="AG43" s="182"/>
      <c r="AH43" s="182"/>
      <c r="AI43" s="182"/>
      <c r="AJ43" s="184">
        <f>SUM(J43:AG43)</f>
        <v>1</v>
      </c>
      <c r="AK43" s="185">
        <v>1</v>
      </c>
      <c r="AL43" s="183">
        <v>37</v>
      </c>
    </row>
    <row r="44" spans="1:38" x14ac:dyDescent="0.25">
      <c r="A44" s="69" t="s">
        <v>424</v>
      </c>
      <c r="B44" s="70">
        <v>2012</v>
      </c>
      <c r="C44" s="69" t="s">
        <v>58</v>
      </c>
      <c r="D44" s="183"/>
      <c r="E44" s="183"/>
      <c r="F44" s="183"/>
      <c r="G44" s="183"/>
      <c r="H44" s="183"/>
      <c r="I44" s="183"/>
      <c r="J44" s="183"/>
      <c r="K44" s="252"/>
      <c r="L44" s="252"/>
      <c r="M44" s="179"/>
      <c r="N44" s="179"/>
      <c r="O44" s="179"/>
      <c r="P44" s="182"/>
      <c r="Q44" s="182"/>
      <c r="R44" s="182"/>
      <c r="S44" s="183"/>
      <c r="T44" s="183"/>
      <c r="U44" s="200"/>
      <c r="V44" s="179"/>
      <c r="W44" s="277"/>
      <c r="X44" s="277"/>
      <c r="Y44" s="252"/>
      <c r="Z44" s="179"/>
      <c r="AA44" s="179"/>
      <c r="AB44" s="179"/>
      <c r="AC44" s="252">
        <v>1</v>
      </c>
      <c r="AD44" s="288"/>
      <c r="AE44" s="179"/>
      <c r="AF44" s="182"/>
      <c r="AG44" s="182"/>
      <c r="AH44" s="182"/>
      <c r="AI44" s="182"/>
      <c r="AJ44" s="184">
        <f>SUM(J44:AG44)</f>
        <v>1</v>
      </c>
      <c r="AK44" s="185">
        <v>1</v>
      </c>
      <c r="AL44" s="183">
        <v>37</v>
      </c>
    </row>
    <row r="45" spans="1:38" x14ac:dyDescent="0.25">
      <c r="A45" s="69" t="s">
        <v>393</v>
      </c>
      <c r="B45" s="70">
        <v>2013</v>
      </c>
      <c r="C45" s="69" t="s">
        <v>58</v>
      </c>
      <c r="D45" s="183">
        <v>2</v>
      </c>
      <c r="E45" s="183"/>
      <c r="F45" s="183"/>
      <c r="G45" s="183"/>
      <c r="H45" s="183"/>
      <c r="I45" s="183"/>
      <c r="J45" s="183"/>
      <c r="K45" s="252"/>
      <c r="L45" s="252"/>
      <c r="M45" s="179"/>
      <c r="N45" s="179"/>
      <c r="O45" s="179"/>
      <c r="P45" s="182"/>
      <c r="Q45" s="182"/>
      <c r="R45" s="182"/>
      <c r="S45" s="183"/>
      <c r="T45" s="183"/>
      <c r="U45" s="200"/>
      <c r="V45" s="179"/>
      <c r="W45" s="277"/>
      <c r="X45" s="277"/>
      <c r="Y45" s="252"/>
      <c r="Z45" s="179"/>
      <c r="AA45" s="179"/>
      <c r="AB45" s="179"/>
      <c r="AC45" s="252"/>
      <c r="AD45" s="288"/>
      <c r="AE45" s="179"/>
      <c r="AF45" s="182"/>
      <c r="AG45" s="182"/>
      <c r="AH45" s="182"/>
      <c r="AI45" s="182"/>
      <c r="AJ45" s="184">
        <f>SUM(J45:AG45)</f>
        <v>0</v>
      </c>
      <c r="AK45" s="185"/>
      <c r="AL45" s="183"/>
    </row>
    <row r="46" spans="1:38" x14ac:dyDescent="0.25">
      <c r="A46" s="69" t="s">
        <v>353</v>
      </c>
      <c r="B46" s="70">
        <v>2012</v>
      </c>
      <c r="C46" s="69" t="s">
        <v>336</v>
      </c>
      <c r="D46" s="183"/>
      <c r="E46" s="183"/>
      <c r="F46" s="183"/>
      <c r="G46" s="183"/>
      <c r="H46" s="183"/>
      <c r="I46" s="183"/>
      <c r="J46" s="183"/>
      <c r="K46" s="252"/>
      <c r="L46" s="252"/>
      <c r="M46" s="179"/>
      <c r="N46" s="179"/>
      <c r="O46" s="179"/>
      <c r="P46" s="182"/>
      <c r="Q46" s="182"/>
      <c r="R46" s="182"/>
      <c r="S46" s="183"/>
      <c r="T46" s="183"/>
      <c r="U46" s="200"/>
      <c r="V46" s="179"/>
      <c r="W46" s="277"/>
      <c r="X46" s="277"/>
      <c r="Y46" s="252"/>
      <c r="Z46" s="179"/>
      <c r="AA46" s="179"/>
      <c r="AB46" s="179"/>
      <c r="AC46" s="252"/>
      <c r="AD46" s="288"/>
      <c r="AE46" s="179"/>
      <c r="AF46" s="182"/>
      <c r="AG46" s="182"/>
      <c r="AH46" s="182"/>
      <c r="AI46" s="182"/>
      <c r="AJ46" s="184">
        <f>SUM(J46:AI46)</f>
        <v>0</v>
      </c>
      <c r="AK46" s="185"/>
      <c r="AL46" s="183"/>
    </row>
    <row r="47" spans="1:38" x14ac:dyDescent="0.25">
      <c r="A47" s="17" t="s">
        <v>351</v>
      </c>
      <c r="B47" s="249">
        <v>2012</v>
      </c>
      <c r="C47" s="17" t="s">
        <v>352</v>
      </c>
      <c r="D47" s="183"/>
      <c r="E47" s="183"/>
      <c r="F47" s="183"/>
      <c r="G47" s="183"/>
      <c r="H47" s="183"/>
      <c r="I47" s="183"/>
      <c r="J47" s="183"/>
      <c r="K47" s="252"/>
      <c r="L47" s="252"/>
      <c r="M47" s="179"/>
      <c r="N47" s="179"/>
      <c r="O47" s="179"/>
      <c r="P47" s="182"/>
      <c r="Q47" s="182"/>
      <c r="R47" s="182"/>
      <c r="S47" s="183"/>
      <c r="T47" s="183"/>
      <c r="U47" s="200"/>
      <c r="V47" s="179"/>
      <c r="W47" s="277"/>
      <c r="X47" s="277"/>
      <c r="Y47" s="252"/>
      <c r="Z47" s="179"/>
      <c r="AA47" s="179"/>
      <c r="AB47" s="179"/>
      <c r="AC47" s="252"/>
      <c r="AD47" s="288"/>
      <c r="AE47" s="179"/>
      <c r="AF47" s="182"/>
      <c r="AG47" s="182"/>
      <c r="AH47" s="182"/>
      <c r="AI47" s="182"/>
      <c r="AJ47" s="184">
        <f>SUM(J47:AG47)</f>
        <v>0</v>
      </c>
      <c r="AK47" s="185"/>
      <c r="AL47" s="183"/>
    </row>
    <row r="48" spans="1:38" x14ac:dyDescent="0.25">
      <c r="A48" s="69" t="s">
        <v>365</v>
      </c>
      <c r="B48" s="13">
        <v>2012</v>
      </c>
      <c r="C48" s="69" t="s">
        <v>277</v>
      </c>
      <c r="D48" s="183"/>
      <c r="E48" s="183"/>
      <c r="F48" s="183"/>
      <c r="G48" s="183"/>
      <c r="H48" s="183"/>
      <c r="I48" s="183"/>
      <c r="J48" s="183"/>
      <c r="K48" s="252"/>
      <c r="L48" s="252"/>
      <c r="M48" s="179"/>
      <c r="N48" s="179"/>
      <c r="O48" s="179"/>
      <c r="P48" s="182"/>
      <c r="Q48" s="182"/>
      <c r="R48" s="182"/>
      <c r="S48" s="183"/>
      <c r="T48" s="183"/>
      <c r="U48" s="200"/>
      <c r="V48" s="179"/>
      <c r="W48" s="277"/>
      <c r="X48" s="277"/>
      <c r="Y48" s="252"/>
      <c r="Z48" s="179"/>
      <c r="AA48" s="179"/>
      <c r="AB48" s="179"/>
      <c r="AC48" s="252"/>
      <c r="AD48" s="288"/>
      <c r="AE48" s="179"/>
      <c r="AF48" s="182"/>
      <c r="AG48" s="182"/>
      <c r="AH48" s="182"/>
      <c r="AI48" s="182"/>
      <c r="AJ48" s="184">
        <f>SUM(J48:AG48)</f>
        <v>0</v>
      </c>
      <c r="AK48" s="185"/>
      <c r="AL48" s="183"/>
    </row>
    <row r="49" spans="1:38" x14ac:dyDescent="0.25">
      <c r="A49" s="69" t="s">
        <v>361</v>
      </c>
      <c r="B49" s="13">
        <v>2012</v>
      </c>
      <c r="C49" s="69" t="s">
        <v>36</v>
      </c>
      <c r="D49" s="183"/>
      <c r="E49" s="183"/>
      <c r="F49" s="183"/>
      <c r="G49" s="183"/>
      <c r="H49" s="183"/>
      <c r="I49" s="183"/>
      <c r="J49" s="183"/>
      <c r="K49" s="252"/>
      <c r="L49" s="252"/>
      <c r="M49" s="179"/>
      <c r="N49" s="179"/>
      <c r="O49" s="179"/>
      <c r="P49" s="182"/>
      <c r="Q49" s="182"/>
      <c r="R49" s="182"/>
      <c r="S49" s="183"/>
      <c r="T49" s="183"/>
      <c r="U49" s="200"/>
      <c r="V49" s="179"/>
      <c r="W49" s="277"/>
      <c r="X49" s="277"/>
      <c r="Y49" s="252"/>
      <c r="Z49" s="179"/>
      <c r="AA49" s="179"/>
      <c r="AB49" s="179"/>
      <c r="AC49" s="252"/>
      <c r="AD49" s="288"/>
      <c r="AE49" s="179"/>
      <c r="AF49" s="182"/>
      <c r="AG49" s="182"/>
      <c r="AH49" s="182"/>
      <c r="AI49" s="182"/>
      <c r="AJ49" s="184">
        <f>SUM(J49:AG49)</f>
        <v>0</v>
      </c>
      <c r="AK49" s="185"/>
      <c r="AL49" s="183"/>
    </row>
    <row r="50" spans="1:38" x14ac:dyDescent="0.25">
      <c r="A50" s="69" t="s">
        <v>366</v>
      </c>
      <c r="B50" s="13">
        <v>2012</v>
      </c>
      <c r="C50" s="69" t="s">
        <v>58</v>
      </c>
      <c r="D50" s="183"/>
      <c r="E50" s="183"/>
      <c r="F50" s="183"/>
      <c r="G50" s="183"/>
      <c r="H50" s="183"/>
      <c r="I50" s="183"/>
      <c r="J50" s="183"/>
      <c r="K50" s="252"/>
      <c r="L50" s="252"/>
      <c r="M50" s="179"/>
      <c r="N50" s="179"/>
      <c r="O50" s="179"/>
      <c r="P50" s="182"/>
      <c r="Q50" s="182"/>
      <c r="R50" s="182"/>
      <c r="S50" s="183"/>
      <c r="T50" s="183"/>
      <c r="U50" s="200"/>
      <c r="V50" s="179"/>
      <c r="W50" s="277"/>
      <c r="X50" s="277"/>
      <c r="Y50" s="252"/>
      <c r="Z50" s="179"/>
      <c r="AA50" s="179"/>
      <c r="AB50" s="179"/>
      <c r="AC50" s="252"/>
      <c r="AD50" s="288"/>
      <c r="AE50" s="179"/>
      <c r="AF50" s="182"/>
      <c r="AG50" s="182"/>
      <c r="AH50" s="182"/>
      <c r="AI50" s="182"/>
      <c r="AJ50" s="184">
        <f>SUM(J50:AI50)</f>
        <v>0</v>
      </c>
      <c r="AK50" s="185"/>
      <c r="AL50" s="183"/>
    </row>
    <row r="51" spans="1:38" x14ac:dyDescent="0.25">
      <c r="A51" s="69" t="s">
        <v>367</v>
      </c>
      <c r="B51" s="70">
        <v>2012</v>
      </c>
      <c r="C51" s="69" t="s">
        <v>277</v>
      </c>
      <c r="D51" s="183"/>
      <c r="E51" s="183"/>
      <c r="F51" s="183"/>
      <c r="G51" s="183"/>
      <c r="H51" s="183"/>
      <c r="I51" s="183"/>
      <c r="J51" s="183"/>
      <c r="K51" s="252"/>
      <c r="L51" s="252"/>
      <c r="M51" s="179"/>
      <c r="N51" s="179"/>
      <c r="O51" s="179"/>
      <c r="P51" s="182"/>
      <c r="Q51" s="182"/>
      <c r="R51" s="182"/>
      <c r="S51" s="183"/>
      <c r="T51" s="183"/>
      <c r="U51" s="200"/>
      <c r="V51" s="179"/>
      <c r="W51" s="277"/>
      <c r="X51" s="277"/>
      <c r="Y51" s="252"/>
      <c r="Z51" s="179"/>
      <c r="AA51" s="179"/>
      <c r="AB51" s="179"/>
      <c r="AC51" s="252"/>
      <c r="AD51" s="288"/>
      <c r="AE51" s="179"/>
      <c r="AF51" s="182"/>
      <c r="AG51" s="182"/>
      <c r="AH51" s="182"/>
      <c r="AI51" s="182"/>
      <c r="AJ51" s="184">
        <f>SUM(J51:AG51)</f>
        <v>0</v>
      </c>
      <c r="AK51" s="185"/>
      <c r="AL51" s="183"/>
    </row>
    <row r="52" spans="1:38" x14ac:dyDescent="0.25">
      <c r="A52" s="69" t="s">
        <v>398</v>
      </c>
      <c r="B52" s="70">
        <v>2013</v>
      </c>
      <c r="C52" s="69" t="s">
        <v>336</v>
      </c>
      <c r="D52" s="183"/>
      <c r="E52" s="183"/>
      <c r="F52" s="183"/>
      <c r="G52" s="183"/>
      <c r="H52" s="183"/>
      <c r="I52" s="183"/>
      <c r="J52" s="183"/>
      <c r="K52" s="252"/>
      <c r="L52" s="252"/>
      <c r="M52" s="179"/>
      <c r="N52" s="179"/>
      <c r="O52" s="179"/>
      <c r="P52" s="182"/>
      <c r="Q52" s="182"/>
      <c r="R52" s="182"/>
      <c r="S52" s="183"/>
      <c r="T52" s="183"/>
      <c r="U52" s="200"/>
      <c r="V52" s="179"/>
      <c r="W52" s="277"/>
      <c r="X52" s="277"/>
      <c r="Y52" s="252"/>
      <c r="Z52" s="179"/>
      <c r="AA52" s="179"/>
      <c r="AB52" s="179"/>
      <c r="AC52" s="252"/>
      <c r="AD52" s="288"/>
      <c r="AE52" s="179"/>
      <c r="AF52" s="182"/>
      <c r="AG52" s="182"/>
      <c r="AH52" s="182"/>
      <c r="AI52" s="182"/>
      <c r="AJ52" s="184">
        <f>SUM(J52:AG52)</f>
        <v>0</v>
      </c>
      <c r="AK52" s="185"/>
      <c r="AL52" s="183"/>
    </row>
    <row r="53" spans="1:38" x14ac:dyDescent="0.25">
      <c r="A53" s="69" t="s">
        <v>397</v>
      </c>
      <c r="B53" s="70">
        <v>2013</v>
      </c>
      <c r="C53" s="69" t="s">
        <v>293</v>
      </c>
      <c r="D53" s="183"/>
      <c r="E53" s="183"/>
      <c r="F53" s="183"/>
      <c r="G53" s="183"/>
      <c r="H53" s="183"/>
      <c r="I53" s="183"/>
      <c r="J53" s="183"/>
      <c r="K53" s="252"/>
      <c r="L53" s="252"/>
      <c r="M53" s="179"/>
      <c r="N53" s="179"/>
      <c r="O53" s="179"/>
      <c r="P53" s="182"/>
      <c r="Q53" s="182"/>
      <c r="R53" s="182"/>
      <c r="S53" s="183"/>
      <c r="T53" s="183"/>
      <c r="U53" s="200"/>
      <c r="V53" s="179"/>
      <c r="W53" s="277"/>
      <c r="X53" s="277"/>
      <c r="Y53" s="252"/>
      <c r="Z53" s="179"/>
      <c r="AA53" s="179"/>
      <c r="AB53" s="179"/>
      <c r="AC53" s="252"/>
      <c r="AD53" s="288"/>
      <c r="AE53" s="179"/>
      <c r="AF53" s="182"/>
      <c r="AG53" s="182"/>
      <c r="AH53" s="182"/>
      <c r="AI53" s="182"/>
      <c r="AJ53" s="184">
        <f>SUM(J53:AG53)</f>
        <v>0</v>
      </c>
      <c r="AK53" s="185"/>
      <c r="AL53" s="183"/>
    </row>
    <row r="54" spans="1:38" x14ac:dyDescent="0.25">
      <c r="A54" s="17" t="s">
        <v>361</v>
      </c>
      <c r="B54" s="249">
        <v>2013</v>
      </c>
      <c r="C54" s="17" t="s">
        <v>36</v>
      </c>
      <c r="D54" s="183"/>
      <c r="E54" s="183"/>
      <c r="F54" s="183"/>
      <c r="G54" s="183"/>
      <c r="H54" s="183"/>
      <c r="I54" s="183"/>
      <c r="J54" s="183"/>
      <c r="K54" s="252"/>
      <c r="L54" s="252"/>
      <c r="M54" s="179"/>
      <c r="N54" s="179"/>
      <c r="O54" s="179"/>
      <c r="P54" s="182"/>
      <c r="Q54" s="182"/>
      <c r="R54" s="182"/>
      <c r="S54" s="183"/>
      <c r="T54" s="183"/>
      <c r="U54" s="200"/>
      <c r="V54" s="179"/>
      <c r="W54" s="277"/>
      <c r="X54" s="277"/>
      <c r="Y54" s="252"/>
      <c r="Z54" s="179"/>
      <c r="AA54" s="179"/>
      <c r="AB54" s="179"/>
      <c r="AC54" s="252"/>
      <c r="AD54" s="288"/>
      <c r="AE54" s="179"/>
      <c r="AF54" s="182"/>
      <c r="AG54" s="182"/>
      <c r="AH54" s="182"/>
      <c r="AI54" s="182"/>
      <c r="AJ54" s="184">
        <f>SUM(J54:AG54)</f>
        <v>0</v>
      </c>
      <c r="AK54" s="185"/>
      <c r="AL54" s="183"/>
    </row>
    <row r="55" spans="1:38" x14ac:dyDescent="0.25">
      <c r="A55" s="69" t="s">
        <v>387</v>
      </c>
      <c r="B55" s="70">
        <v>2013</v>
      </c>
      <c r="C55" s="69" t="s">
        <v>58</v>
      </c>
      <c r="D55" s="183"/>
      <c r="E55" s="183"/>
      <c r="F55" s="183"/>
      <c r="G55" s="183"/>
      <c r="H55" s="183"/>
      <c r="I55" s="183"/>
      <c r="J55" s="183"/>
      <c r="K55" s="252"/>
      <c r="L55" s="252"/>
      <c r="M55" s="179"/>
      <c r="N55" s="179"/>
      <c r="O55" s="179"/>
      <c r="P55" s="182"/>
      <c r="Q55" s="182"/>
      <c r="R55" s="182"/>
      <c r="S55" s="183"/>
      <c r="T55" s="183"/>
      <c r="U55" s="200"/>
      <c r="V55" s="179"/>
      <c r="W55" s="277"/>
      <c r="X55" s="277"/>
      <c r="Y55" s="252"/>
      <c r="Z55" s="179"/>
      <c r="AA55" s="179"/>
      <c r="AB55" s="179"/>
      <c r="AC55" s="252"/>
      <c r="AD55" s="288"/>
      <c r="AE55" s="179"/>
      <c r="AF55" s="182"/>
      <c r="AG55" s="182"/>
      <c r="AH55" s="182"/>
      <c r="AI55" s="182"/>
      <c r="AJ55" s="184">
        <f>SUM(J55:AG55)</f>
        <v>0</v>
      </c>
      <c r="AK55" s="185"/>
      <c r="AL55" s="183"/>
    </row>
  </sheetData>
  <autoFilter ref="A6:AJ46">
    <sortState ref="A7:AJ55">
      <sortCondition descending="1" ref="AJ6:AJ46"/>
    </sortState>
  </autoFilter>
  <mergeCells count="29">
    <mergeCell ref="A4:A5"/>
    <mergeCell ref="B4:B5"/>
    <mergeCell ref="C4:C5"/>
    <mergeCell ref="D4:E4"/>
    <mergeCell ref="F4:G4"/>
    <mergeCell ref="K4:L4"/>
    <mergeCell ref="M4:N4"/>
    <mergeCell ref="P4:R4"/>
    <mergeCell ref="AC4:AC5"/>
    <mergeCell ref="C1:AD1"/>
    <mergeCell ref="C2:AD2"/>
    <mergeCell ref="C3:AD3"/>
    <mergeCell ref="H4:I4"/>
    <mergeCell ref="J4:J5"/>
    <mergeCell ref="V4:V5"/>
    <mergeCell ref="AD4:AD5"/>
    <mergeCell ref="S4:T4"/>
    <mergeCell ref="AE4:AE5"/>
    <mergeCell ref="U4:U5"/>
    <mergeCell ref="W4:X4"/>
    <mergeCell ref="Y4:Y5"/>
    <mergeCell ref="Z4:Z5"/>
    <mergeCell ref="AA4:AB4"/>
    <mergeCell ref="AH4:AI4"/>
    <mergeCell ref="AJ4:AJ5"/>
    <mergeCell ref="AK4:AK5"/>
    <mergeCell ref="AL4:AL5"/>
    <mergeCell ref="AF4:AF5"/>
    <mergeCell ref="AG4:AG5"/>
  </mergeCells>
  <pageMargins left="0.25" right="0.25" top="0.75" bottom="0.75" header="0.3" footer="0.3"/>
  <pageSetup paperSize="9" scale="5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tabSelected="1" zoomScale="70" zoomScaleNormal="70" workbookViewId="0">
      <selection activeCell="C4" sqref="C4:C5"/>
    </sheetView>
  </sheetViews>
  <sheetFormatPr defaultRowHeight="15" x14ac:dyDescent="0.25"/>
  <cols>
    <col min="1" max="1" width="21" customWidth="1"/>
    <col min="2" max="2" width="6" customWidth="1"/>
    <col min="3" max="3" width="20" customWidth="1"/>
    <col min="4" max="6" width="6.140625" customWidth="1"/>
    <col min="7" max="13" width="5.7109375" customWidth="1"/>
    <col min="14" max="14" width="10" customWidth="1"/>
    <col min="15" max="34" width="5.7109375" customWidth="1"/>
    <col min="35" max="37" width="4.7109375" customWidth="1"/>
  </cols>
  <sheetData>
    <row r="1" spans="1:37" ht="18.75" x14ac:dyDescent="0.3">
      <c r="A1" s="193"/>
      <c r="B1" s="193"/>
      <c r="C1" s="355" t="s">
        <v>39</v>
      </c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294"/>
      <c r="AE1" s="193"/>
      <c r="AF1" s="289"/>
      <c r="AG1" s="289"/>
      <c r="AH1" s="289"/>
      <c r="AI1" s="289"/>
      <c r="AJ1" s="193"/>
      <c r="AK1" s="193"/>
    </row>
    <row r="2" spans="1:37" ht="18.75" x14ac:dyDescent="0.3">
      <c r="A2" s="193"/>
      <c r="B2" s="193"/>
      <c r="C2" s="355" t="s">
        <v>425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294"/>
      <c r="AE2" s="193"/>
      <c r="AF2" s="289"/>
      <c r="AG2" s="289"/>
      <c r="AH2" s="289"/>
      <c r="AI2" s="289"/>
      <c r="AJ2" s="193"/>
      <c r="AK2" s="193"/>
    </row>
    <row r="3" spans="1:37" ht="19.5" thickBot="1" x14ac:dyDescent="0.35">
      <c r="A3" s="195"/>
      <c r="B3" s="195"/>
      <c r="C3" s="356" t="s">
        <v>458</v>
      </c>
      <c r="D3" s="356"/>
      <c r="E3" s="356"/>
      <c r="F3" s="356"/>
      <c r="G3" s="356"/>
      <c r="H3" s="389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295"/>
      <c r="AE3" s="195"/>
      <c r="AF3" s="290"/>
      <c r="AG3" s="290"/>
      <c r="AH3" s="290"/>
      <c r="AI3" s="290"/>
      <c r="AJ3" s="195"/>
      <c r="AK3" s="195"/>
    </row>
    <row r="4" spans="1:37" ht="25.5" customHeight="1" x14ac:dyDescent="0.25">
      <c r="A4" s="360" t="s">
        <v>3</v>
      </c>
      <c r="B4" s="360" t="s">
        <v>4</v>
      </c>
      <c r="C4" s="360" t="s">
        <v>6</v>
      </c>
      <c r="D4" s="373" t="s">
        <v>426</v>
      </c>
      <c r="E4" s="374"/>
      <c r="F4" s="373" t="s">
        <v>429</v>
      </c>
      <c r="G4" s="390"/>
      <c r="H4" s="391" t="s">
        <v>430</v>
      </c>
      <c r="I4" s="393" t="s">
        <v>48</v>
      </c>
      <c r="J4" s="384"/>
      <c r="K4" s="358" t="s">
        <v>111</v>
      </c>
      <c r="L4" s="358"/>
      <c r="M4" s="377" t="s">
        <v>410</v>
      </c>
      <c r="N4" s="378"/>
      <c r="O4" s="359" t="s">
        <v>116</v>
      </c>
      <c r="P4" s="359"/>
      <c r="Q4" s="359"/>
      <c r="R4" s="361" t="s">
        <v>258</v>
      </c>
      <c r="S4" s="361"/>
      <c r="T4" s="371" t="s">
        <v>51</v>
      </c>
      <c r="U4" s="385" t="s">
        <v>408</v>
      </c>
      <c r="V4" s="361" t="s">
        <v>257</v>
      </c>
      <c r="W4" s="361"/>
      <c r="X4" s="371" t="s">
        <v>126</v>
      </c>
      <c r="Y4" s="357" t="s">
        <v>41</v>
      </c>
      <c r="Z4" s="377" t="s">
        <v>54</v>
      </c>
      <c r="AA4" s="378"/>
      <c r="AB4" s="381" t="s">
        <v>363</v>
      </c>
      <c r="AC4" s="387" t="s">
        <v>409</v>
      </c>
      <c r="AD4" s="385" t="s">
        <v>407</v>
      </c>
      <c r="AE4" s="375" t="s">
        <v>413</v>
      </c>
      <c r="AF4" s="375" t="s">
        <v>382</v>
      </c>
      <c r="AG4" s="379" t="s">
        <v>383</v>
      </c>
      <c r="AH4" s="380"/>
      <c r="AI4" s="364" t="s">
        <v>42</v>
      </c>
      <c r="AJ4" s="365" t="s">
        <v>45</v>
      </c>
      <c r="AK4" s="366" t="s">
        <v>9</v>
      </c>
    </row>
    <row r="5" spans="1:37" ht="103.5" x14ac:dyDescent="0.25">
      <c r="A5" s="360"/>
      <c r="B5" s="360"/>
      <c r="C5" s="360"/>
      <c r="D5" s="163" t="s">
        <v>427</v>
      </c>
      <c r="E5" s="163" t="s">
        <v>428</v>
      </c>
      <c r="F5" s="163" t="s">
        <v>7</v>
      </c>
      <c r="G5" s="306" t="s">
        <v>428</v>
      </c>
      <c r="H5" s="392"/>
      <c r="I5" s="309" t="s">
        <v>43</v>
      </c>
      <c r="J5" s="167" t="s">
        <v>44</v>
      </c>
      <c r="K5" s="166" t="s">
        <v>43</v>
      </c>
      <c r="L5" s="167" t="s">
        <v>44</v>
      </c>
      <c r="M5" s="301" t="s">
        <v>282</v>
      </c>
      <c r="N5" s="291" t="s">
        <v>406</v>
      </c>
      <c r="O5" s="169" t="s">
        <v>117</v>
      </c>
      <c r="P5" s="169" t="s">
        <v>118</v>
      </c>
      <c r="Q5" s="169" t="s">
        <v>119</v>
      </c>
      <c r="R5" s="164" t="s">
        <v>43</v>
      </c>
      <c r="S5" s="165" t="s">
        <v>44</v>
      </c>
      <c r="T5" s="371"/>
      <c r="U5" s="386"/>
      <c r="V5" s="164" t="s">
        <v>43</v>
      </c>
      <c r="W5" s="165" t="s">
        <v>44</v>
      </c>
      <c r="X5" s="371"/>
      <c r="Y5" s="357"/>
      <c r="Z5" s="167" t="s">
        <v>44</v>
      </c>
      <c r="AA5" s="166" t="s">
        <v>43</v>
      </c>
      <c r="AB5" s="382"/>
      <c r="AC5" s="388"/>
      <c r="AD5" s="386"/>
      <c r="AE5" s="376"/>
      <c r="AF5" s="376"/>
      <c r="AG5" s="169" t="s">
        <v>44</v>
      </c>
      <c r="AH5" s="169" t="s">
        <v>43</v>
      </c>
      <c r="AI5" s="364"/>
      <c r="AJ5" s="365"/>
      <c r="AK5" s="366"/>
    </row>
    <row r="6" spans="1:37" x14ac:dyDescent="0.25">
      <c r="A6" s="203"/>
      <c r="B6" s="203"/>
      <c r="C6" s="203"/>
      <c r="D6" s="204"/>
      <c r="E6" s="204"/>
      <c r="F6" s="204"/>
      <c r="G6" s="307"/>
      <c r="H6" s="312"/>
      <c r="I6" s="310"/>
      <c r="J6" s="251"/>
      <c r="K6" s="205"/>
      <c r="L6" s="205"/>
      <c r="M6" s="205"/>
      <c r="N6" s="205"/>
      <c r="O6" s="208"/>
      <c r="P6" s="208"/>
      <c r="Q6" s="208"/>
      <c r="R6" s="204"/>
      <c r="S6" s="204"/>
      <c r="T6" s="279"/>
      <c r="U6" s="207"/>
      <c r="V6" s="207"/>
      <c r="W6" s="207"/>
      <c r="X6" s="251"/>
      <c r="Y6" s="205"/>
      <c r="Z6" s="205"/>
      <c r="AA6" s="205"/>
      <c r="AB6" s="279"/>
      <c r="AC6" s="297"/>
      <c r="AD6" s="206"/>
      <c r="AE6" s="210"/>
      <c r="AF6" s="210"/>
      <c r="AG6" s="210"/>
      <c r="AH6" s="210"/>
      <c r="AI6" s="211"/>
      <c r="AJ6" s="212"/>
      <c r="AK6" s="204"/>
    </row>
    <row r="7" spans="1:37" x14ac:dyDescent="0.25">
      <c r="A7" s="69" t="s">
        <v>432</v>
      </c>
      <c r="B7" s="70">
        <v>2014</v>
      </c>
      <c r="C7" s="69" t="s">
        <v>58</v>
      </c>
      <c r="D7" s="183">
        <v>26</v>
      </c>
      <c r="E7" s="305">
        <v>40</v>
      </c>
      <c r="F7" s="183"/>
      <c r="G7" s="308">
        <v>20</v>
      </c>
      <c r="H7" s="313">
        <v>40</v>
      </c>
      <c r="I7" s="311"/>
      <c r="J7" s="252"/>
      <c r="K7" s="179"/>
      <c r="L7" s="179"/>
      <c r="M7" s="179"/>
      <c r="N7" s="179"/>
      <c r="O7" s="182"/>
      <c r="P7" s="182"/>
      <c r="Q7" s="182"/>
      <c r="R7" s="183"/>
      <c r="S7" s="183"/>
      <c r="T7" s="252"/>
      <c r="U7" s="179"/>
      <c r="V7" s="277"/>
      <c r="W7" s="277"/>
      <c r="X7" s="252"/>
      <c r="Y7" s="179"/>
      <c r="Z7" s="179"/>
      <c r="AA7" s="179"/>
      <c r="AB7" s="252"/>
      <c r="AC7" s="288"/>
      <c r="AD7" s="179"/>
      <c r="AE7" s="182"/>
      <c r="AF7" s="182"/>
      <c r="AG7" s="182"/>
      <c r="AH7" s="182"/>
      <c r="AI7" s="184">
        <f t="shared" ref="AI7:AI38" si="0">SUM(H7:AH7)</f>
        <v>40</v>
      </c>
      <c r="AJ7" s="185"/>
      <c r="AK7" s="183"/>
    </row>
    <row r="8" spans="1:37" x14ac:dyDescent="0.25">
      <c r="A8" s="69" t="s">
        <v>405</v>
      </c>
      <c r="B8" s="13">
        <v>2013</v>
      </c>
      <c r="C8" s="69" t="s">
        <v>58</v>
      </c>
      <c r="D8" s="183">
        <v>40</v>
      </c>
      <c r="E8" s="183">
        <v>20</v>
      </c>
      <c r="F8" s="183"/>
      <c r="G8" s="308">
        <v>26</v>
      </c>
      <c r="H8" s="313">
        <v>32</v>
      </c>
      <c r="I8" s="311"/>
      <c r="J8" s="252"/>
      <c r="K8" s="179"/>
      <c r="L8" s="179"/>
      <c r="M8" s="179"/>
      <c r="N8" s="179"/>
      <c r="O8" s="182"/>
      <c r="P8" s="182"/>
      <c r="Q8" s="182"/>
      <c r="R8" s="183"/>
      <c r="S8" s="183"/>
      <c r="T8" s="252"/>
      <c r="U8" s="179"/>
      <c r="V8" s="277"/>
      <c r="W8" s="277"/>
      <c r="X8" s="252"/>
      <c r="Y8" s="179"/>
      <c r="Z8" s="179"/>
      <c r="AA8" s="179"/>
      <c r="AB8" s="252"/>
      <c r="AC8" s="288"/>
      <c r="AD8" s="179"/>
      <c r="AE8" s="182"/>
      <c r="AF8" s="182"/>
      <c r="AG8" s="182"/>
      <c r="AH8" s="182"/>
      <c r="AI8" s="184">
        <f t="shared" si="0"/>
        <v>32</v>
      </c>
      <c r="AJ8" s="185"/>
      <c r="AK8" s="183"/>
    </row>
    <row r="9" spans="1:37" x14ac:dyDescent="0.25">
      <c r="A9" s="69" t="s">
        <v>393</v>
      </c>
      <c r="B9" s="70">
        <v>2013</v>
      </c>
      <c r="C9" s="69" t="s">
        <v>58</v>
      </c>
      <c r="D9" s="183">
        <v>10</v>
      </c>
      <c r="E9" s="183">
        <v>32</v>
      </c>
      <c r="F9" s="183"/>
      <c r="G9" s="308">
        <v>32</v>
      </c>
      <c r="H9" s="313">
        <v>26</v>
      </c>
      <c r="I9" s="311"/>
      <c r="J9" s="252"/>
      <c r="K9" s="179"/>
      <c r="L9" s="179"/>
      <c r="M9" s="179"/>
      <c r="N9" s="179"/>
      <c r="O9" s="182"/>
      <c r="P9" s="182"/>
      <c r="Q9" s="182"/>
      <c r="R9" s="183"/>
      <c r="S9" s="183"/>
      <c r="T9" s="252"/>
      <c r="U9" s="179"/>
      <c r="V9" s="277"/>
      <c r="W9" s="277"/>
      <c r="X9" s="252"/>
      <c r="Y9" s="179"/>
      <c r="Z9" s="179"/>
      <c r="AA9" s="179"/>
      <c r="AB9" s="252"/>
      <c r="AC9" s="288"/>
      <c r="AD9" s="179"/>
      <c r="AE9" s="182"/>
      <c r="AF9" s="182"/>
      <c r="AG9" s="182"/>
      <c r="AH9" s="182"/>
      <c r="AI9" s="184">
        <f t="shared" si="0"/>
        <v>26</v>
      </c>
      <c r="AJ9" s="185"/>
      <c r="AK9" s="183"/>
    </row>
    <row r="10" spans="1:37" x14ac:dyDescent="0.25">
      <c r="A10" s="69" t="s">
        <v>389</v>
      </c>
      <c r="B10" s="70">
        <v>2013</v>
      </c>
      <c r="C10" s="69" t="s">
        <v>336</v>
      </c>
      <c r="D10" s="183">
        <v>14</v>
      </c>
      <c r="E10" s="183">
        <v>10</v>
      </c>
      <c r="F10" s="183">
        <v>2</v>
      </c>
      <c r="G10" s="308">
        <v>40</v>
      </c>
      <c r="H10" s="313">
        <v>20</v>
      </c>
      <c r="I10" s="311"/>
      <c r="J10" s="252"/>
      <c r="K10" s="179"/>
      <c r="L10" s="179"/>
      <c r="M10" s="179"/>
      <c r="N10" s="179"/>
      <c r="O10" s="182"/>
      <c r="P10" s="182"/>
      <c r="Q10" s="182"/>
      <c r="R10" s="183"/>
      <c r="S10" s="183"/>
      <c r="T10" s="252"/>
      <c r="U10" s="179"/>
      <c r="V10" s="277"/>
      <c r="W10" s="277"/>
      <c r="X10" s="252"/>
      <c r="Y10" s="179"/>
      <c r="Z10" s="179"/>
      <c r="AA10" s="179"/>
      <c r="AB10" s="252"/>
      <c r="AC10" s="288"/>
      <c r="AD10" s="179"/>
      <c r="AE10" s="182"/>
      <c r="AF10" s="182"/>
      <c r="AG10" s="182"/>
      <c r="AH10" s="182"/>
      <c r="AI10" s="184">
        <f t="shared" si="0"/>
        <v>20</v>
      </c>
      <c r="AJ10" s="185"/>
      <c r="AK10" s="183"/>
    </row>
    <row r="11" spans="1:37" x14ac:dyDescent="0.25">
      <c r="A11" s="69" t="s">
        <v>437</v>
      </c>
      <c r="B11" s="13">
        <v>2014</v>
      </c>
      <c r="C11" s="69" t="s">
        <v>58</v>
      </c>
      <c r="D11" s="183">
        <v>20</v>
      </c>
      <c r="E11" s="183">
        <v>8</v>
      </c>
      <c r="F11" s="183">
        <v>10</v>
      </c>
      <c r="G11" s="308">
        <v>10</v>
      </c>
      <c r="H11" s="313">
        <v>14</v>
      </c>
      <c r="I11" s="311"/>
      <c r="J11" s="252"/>
      <c r="K11" s="179"/>
      <c r="L11" s="179"/>
      <c r="M11" s="179"/>
      <c r="N11" s="179"/>
      <c r="O11" s="182"/>
      <c r="P11" s="182"/>
      <c r="Q11" s="182"/>
      <c r="R11" s="183"/>
      <c r="S11" s="183"/>
      <c r="T11" s="252"/>
      <c r="U11" s="179"/>
      <c r="V11" s="277"/>
      <c r="W11" s="277"/>
      <c r="X11" s="252"/>
      <c r="Y11" s="179"/>
      <c r="Z11" s="179"/>
      <c r="AA11" s="179"/>
      <c r="AB11" s="252"/>
      <c r="AC11" s="288"/>
      <c r="AD11" s="179"/>
      <c r="AE11" s="182"/>
      <c r="AF11" s="182"/>
      <c r="AG11" s="182"/>
      <c r="AH11" s="182"/>
      <c r="AI11" s="184">
        <f t="shared" si="0"/>
        <v>14</v>
      </c>
      <c r="AJ11" s="185"/>
      <c r="AK11" s="183"/>
    </row>
    <row r="12" spans="1:37" x14ac:dyDescent="0.25">
      <c r="A12" s="17" t="s">
        <v>431</v>
      </c>
      <c r="B12" s="249">
        <v>2014</v>
      </c>
      <c r="C12" s="17" t="s">
        <v>178</v>
      </c>
      <c r="D12" s="183">
        <v>32</v>
      </c>
      <c r="E12" s="183">
        <v>14</v>
      </c>
      <c r="F12" s="183"/>
      <c r="G12" s="308"/>
      <c r="H12" s="313">
        <v>10</v>
      </c>
      <c r="I12" s="311"/>
      <c r="J12" s="252"/>
      <c r="K12" s="179"/>
      <c r="L12" s="179"/>
      <c r="M12" s="179"/>
      <c r="N12" s="179"/>
      <c r="O12" s="182"/>
      <c r="P12" s="182"/>
      <c r="Q12" s="182"/>
      <c r="R12" s="183"/>
      <c r="S12" s="183"/>
      <c r="T12" s="252"/>
      <c r="U12" s="179"/>
      <c r="V12" s="277"/>
      <c r="W12" s="277"/>
      <c r="X12" s="252"/>
      <c r="Y12" s="179"/>
      <c r="Z12" s="179"/>
      <c r="AA12" s="179"/>
      <c r="AB12" s="252"/>
      <c r="AC12" s="288"/>
      <c r="AD12" s="179"/>
      <c r="AE12" s="182"/>
      <c r="AF12" s="182"/>
      <c r="AG12" s="182"/>
      <c r="AH12" s="182"/>
      <c r="AI12" s="184">
        <f t="shared" si="0"/>
        <v>10</v>
      </c>
      <c r="AJ12" s="185"/>
      <c r="AK12" s="183"/>
    </row>
    <row r="13" spans="1:37" x14ac:dyDescent="0.25">
      <c r="A13" s="69" t="s">
        <v>402</v>
      </c>
      <c r="B13" s="13">
        <v>2013</v>
      </c>
      <c r="C13" s="69" t="s">
        <v>217</v>
      </c>
      <c r="D13" s="183"/>
      <c r="E13" s="183"/>
      <c r="F13" s="183">
        <v>40</v>
      </c>
      <c r="G13" s="308"/>
      <c r="H13" s="313">
        <v>8</v>
      </c>
      <c r="I13" s="311"/>
      <c r="J13" s="252"/>
      <c r="K13" s="179"/>
      <c r="L13" s="179"/>
      <c r="M13" s="179"/>
      <c r="N13" s="179"/>
      <c r="O13" s="182"/>
      <c r="P13" s="182"/>
      <c r="Q13" s="182"/>
      <c r="R13" s="183"/>
      <c r="S13" s="183"/>
      <c r="T13" s="252"/>
      <c r="U13" s="179"/>
      <c r="V13" s="277"/>
      <c r="W13" s="277"/>
      <c r="X13" s="252"/>
      <c r="Y13" s="179"/>
      <c r="Z13" s="179"/>
      <c r="AA13" s="179"/>
      <c r="AB13" s="252"/>
      <c r="AC13" s="288"/>
      <c r="AD13" s="179"/>
      <c r="AE13" s="182"/>
      <c r="AF13" s="182"/>
      <c r="AG13" s="182"/>
      <c r="AH13" s="182"/>
      <c r="AI13" s="184">
        <f t="shared" si="0"/>
        <v>8</v>
      </c>
      <c r="AJ13" s="185"/>
      <c r="AK13" s="183"/>
    </row>
    <row r="14" spans="1:37" x14ac:dyDescent="0.25">
      <c r="A14" s="69" t="s">
        <v>454</v>
      </c>
      <c r="B14" s="13">
        <v>2013</v>
      </c>
      <c r="C14" s="69" t="s">
        <v>58</v>
      </c>
      <c r="D14" s="183"/>
      <c r="E14" s="183"/>
      <c r="F14" s="183">
        <v>32</v>
      </c>
      <c r="G14" s="308"/>
      <c r="H14" s="313">
        <v>6</v>
      </c>
      <c r="I14" s="311"/>
      <c r="J14" s="252"/>
      <c r="K14" s="179"/>
      <c r="L14" s="179"/>
      <c r="M14" s="179"/>
      <c r="N14" s="179"/>
      <c r="O14" s="182"/>
      <c r="P14" s="182"/>
      <c r="Q14" s="182"/>
      <c r="R14" s="183"/>
      <c r="S14" s="183"/>
      <c r="T14" s="252"/>
      <c r="U14" s="179"/>
      <c r="V14" s="277"/>
      <c r="W14" s="277"/>
      <c r="X14" s="252"/>
      <c r="Y14" s="179"/>
      <c r="Z14" s="179"/>
      <c r="AA14" s="179"/>
      <c r="AB14" s="252"/>
      <c r="AC14" s="288"/>
      <c r="AD14" s="179"/>
      <c r="AE14" s="182"/>
      <c r="AF14" s="182"/>
      <c r="AG14" s="182"/>
      <c r="AH14" s="182"/>
      <c r="AI14" s="184">
        <f t="shared" si="0"/>
        <v>6</v>
      </c>
      <c r="AJ14" s="185"/>
      <c r="AK14" s="183"/>
    </row>
    <row r="15" spans="1:37" x14ac:dyDescent="0.25">
      <c r="A15" s="69" t="s">
        <v>422</v>
      </c>
      <c r="B15" s="13">
        <v>2013</v>
      </c>
      <c r="C15" s="69" t="s">
        <v>130</v>
      </c>
      <c r="D15" s="183">
        <v>2</v>
      </c>
      <c r="E15" s="183">
        <v>26</v>
      </c>
      <c r="F15" s="183"/>
      <c r="G15" s="308">
        <v>2</v>
      </c>
      <c r="H15" s="313">
        <v>4</v>
      </c>
      <c r="I15" s="311"/>
      <c r="J15" s="252"/>
      <c r="K15" s="179"/>
      <c r="L15" s="179"/>
      <c r="M15" s="179"/>
      <c r="N15" s="179"/>
      <c r="O15" s="182"/>
      <c r="P15" s="182"/>
      <c r="Q15" s="182"/>
      <c r="R15" s="183"/>
      <c r="S15" s="183"/>
      <c r="T15" s="252"/>
      <c r="U15" s="179"/>
      <c r="V15" s="277"/>
      <c r="W15" s="277"/>
      <c r="X15" s="252"/>
      <c r="Y15" s="179"/>
      <c r="Z15" s="179"/>
      <c r="AA15" s="179"/>
      <c r="AB15" s="252"/>
      <c r="AC15" s="288"/>
      <c r="AD15" s="179"/>
      <c r="AE15" s="182"/>
      <c r="AF15" s="182"/>
      <c r="AG15" s="182"/>
      <c r="AH15" s="182"/>
      <c r="AI15" s="184">
        <f t="shared" si="0"/>
        <v>4</v>
      </c>
      <c r="AJ15" s="185"/>
      <c r="AK15" s="183"/>
    </row>
    <row r="16" spans="1:37" x14ac:dyDescent="0.25">
      <c r="A16" s="69" t="s">
        <v>434</v>
      </c>
      <c r="B16" s="70">
        <v>2014</v>
      </c>
      <c r="C16" s="69" t="s">
        <v>58</v>
      </c>
      <c r="D16" s="183">
        <v>8</v>
      </c>
      <c r="E16" s="183"/>
      <c r="F16" s="183">
        <v>20</v>
      </c>
      <c r="G16" s="308"/>
      <c r="H16" s="313">
        <v>2</v>
      </c>
      <c r="I16" s="311"/>
      <c r="J16" s="252"/>
      <c r="K16" s="179"/>
      <c r="L16" s="179"/>
      <c r="M16" s="179"/>
      <c r="N16" s="179"/>
      <c r="O16" s="182"/>
      <c r="P16" s="182"/>
      <c r="Q16" s="182"/>
      <c r="R16" s="183"/>
      <c r="S16" s="183"/>
      <c r="T16" s="252"/>
      <c r="U16" s="179"/>
      <c r="V16" s="277"/>
      <c r="W16" s="277"/>
      <c r="X16" s="252"/>
      <c r="Y16" s="179"/>
      <c r="Z16" s="179"/>
      <c r="AA16" s="179"/>
      <c r="AB16" s="252"/>
      <c r="AC16" s="288"/>
      <c r="AD16" s="179"/>
      <c r="AE16" s="182"/>
      <c r="AF16" s="182"/>
      <c r="AG16" s="182"/>
      <c r="AH16" s="182"/>
      <c r="AI16" s="184">
        <f t="shared" si="0"/>
        <v>2</v>
      </c>
      <c r="AJ16" s="185"/>
      <c r="AK16" s="183"/>
    </row>
    <row r="17" spans="1:37" x14ac:dyDescent="0.25">
      <c r="A17" s="69" t="s">
        <v>446</v>
      </c>
      <c r="B17" s="70">
        <v>2014</v>
      </c>
      <c r="C17" s="69" t="s">
        <v>371</v>
      </c>
      <c r="D17" s="183"/>
      <c r="E17" s="183"/>
      <c r="F17" s="183">
        <v>26</v>
      </c>
      <c r="G17" s="308"/>
      <c r="H17" s="313"/>
      <c r="I17" s="311"/>
      <c r="J17" s="252"/>
      <c r="K17" s="179"/>
      <c r="L17" s="179"/>
      <c r="M17" s="179"/>
      <c r="N17" s="179"/>
      <c r="O17" s="182"/>
      <c r="P17" s="182"/>
      <c r="Q17" s="182"/>
      <c r="R17" s="183"/>
      <c r="S17" s="183"/>
      <c r="T17" s="252"/>
      <c r="U17" s="179"/>
      <c r="V17" s="277"/>
      <c r="W17" s="277"/>
      <c r="X17" s="252"/>
      <c r="Y17" s="179"/>
      <c r="Z17" s="179"/>
      <c r="AA17" s="179"/>
      <c r="AB17" s="252"/>
      <c r="AC17" s="288"/>
      <c r="AD17" s="179"/>
      <c r="AE17" s="182"/>
      <c r="AF17" s="182"/>
      <c r="AG17" s="182"/>
      <c r="AH17" s="182"/>
      <c r="AI17" s="184">
        <f t="shared" si="0"/>
        <v>0</v>
      </c>
      <c r="AJ17" s="185"/>
      <c r="AK17" s="183"/>
    </row>
    <row r="18" spans="1:37" x14ac:dyDescent="0.25">
      <c r="A18" s="69" t="s">
        <v>435</v>
      </c>
      <c r="B18" s="13">
        <v>2014</v>
      </c>
      <c r="C18" s="69" t="s">
        <v>394</v>
      </c>
      <c r="D18" s="183"/>
      <c r="E18" s="183">
        <v>6</v>
      </c>
      <c r="F18" s="183">
        <v>14</v>
      </c>
      <c r="G18" s="308">
        <v>4</v>
      </c>
      <c r="H18" s="313"/>
      <c r="I18" s="311"/>
      <c r="J18" s="252"/>
      <c r="K18" s="179"/>
      <c r="L18" s="179"/>
      <c r="M18" s="179"/>
      <c r="N18" s="179"/>
      <c r="O18" s="182"/>
      <c r="P18" s="182"/>
      <c r="Q18" s="182"/>
      <c r="R18" s="183"/>
      <c r="S18" s="183"/>
      <c r="T18" s="252"/>
      <c r="U18" s="179"/>
      <c r="V18" s="277"/>
      <c r="W18" s="277"/>
      <c r="X18" s="252"/>
      <c r="Y18" s="179"/>
      <c r="Z18" s="179"/>
      <c r="AA18" s="179"/>
      <c r="AB18" s="252"/>
      <c r="AC18" s="288"/>
      <c r="AD18" s="179"/>
      <c r="AE18" s="182"/>
      <c r="AF18" s="182"/>
      <c r="AG18" s="182"/>
      <c r="AH18" s="182"/>
      <c r="AI18" s="184">
        <f t="shared" si="0"/>
        <v>0</v>
      </c>
      <c r="AJ18" s="185"/>
      <c r="AK18" s="183"/>
    </row>
    <row r="19" spans="1:37" x14ac:dyDescent="0.25">
      <c r="A19" s="69" t="s">
        <v>443</v>
      </c>
      <c r="B19" s="70">
        <v>2014</v>
      </c>
      <c r="C19" s="69" t="s">
        <v>394</v>
      </c>
      <c r="D19" s="183">
        <v>4</v>
      </c>
      <c r="E19" s="183">
        <v>4</v>
      </c>
      <c r="F19" s="183"/>
      <c r="G19" s="308">
        <v>14</v>
      </c>
      <c r="H19" s="313"/>
      <c r="I19" s="311"/>
      <c r="J19" s="252"/>
      <c r="K19" s="179"/>
      <c r="L19" s="179"/>
      <c r="M19" s="179"/>
      <c r="N19" s="179"/>
      <c r="O19" s="182"/>
      <c r="P19" s="182"/>
      <c r="Q19" s="182"/>
      <c r="R19" s="183"/>
      <c r="S19" s="183"/>
      <c r="T19" s="252"/>
      <c r="U19" s="179"/>
      <c r="V19" s="277"/>
      <c r="W19" s="277"/>
      <c r="X19" s="252"/>
      <c r="Y19" s="179"/>
      <c r="Z19" s="179"/>
      <c r="AA19" s="179"/>
      <c r="AB19" s="252"/>
      <c r="AC19" s="288"/>
      <c r="AD19" s="179"/>
      <c r="AE19" s="182"/>
      <c r="AF19" s="182"/>
      <c r="AG19" s="182"/>
      <c r="AH19" s="182"/>
      <c r="AI19" s="184">
        <f t="shared" si="0"/>
        <v>0</v>
      </c>
      <c r="AJ19" s="185"/>
      <c r="AK19" s="183"/>
    </row>
    <row r="20" spans="1:37" x14ac:dyDescent="0.25">
      <c r="A20" s="69" t="s">
        <v>386</v>
      </c>
      <c r="B20" s="13">
        <v>2013</v>
      </c>
      <c r="C20" s="69" t="s">
        <v>336</v>
      </c>
      <c r="D20" s="183"/>
      <c r="E20" s="183">
        <v>2</v>
      </c>
      <c r="F20" s="183"/>
      <c r="G20" s="308">
        <v>8</v>
      </c>
      <c r="H20" s="313"/>
      <c r="I20" s="311"/>
      <c r="J20" s="252"/>
      <c r="K20" s="179"/>
      <c r="L20" s="179"/>
      <c r="M20" s="179"/>
      <c r="N20" s="179"/>
      <c r="O20" s="182"/>
      <c r="P20" s="182"/>
      <c r="Q20" s="182"/>
      <c r="R20" s="183"/>
      <c r="S20" s="183"/>
      <c r="T20" s="252"/>
      <c r="U20" s="179"/>
      <c r="V20" s="277"/>
      <c r="W20" s="277"/>
      <c r="X20" s="252"/>
      <c r="Y20" s="179"/>
      <c r="Z20" s="179"/>
      <c r="AA20" s="179"/>
      <c r="AB20" s="252"/>
      <c r="AC20" s="288"/>
      <c r="AD20" s="179"/>
      <c r="AE20" s="182"/>
      <c r="AF20" s="182"/>
      <c r="AG20" s="182"/>
      <c r="AH20" s="182"/>
      <c r="AI20" s="184">
        <f t="shared" si="0"/>
        <v>0</v>
      </c>
      <c r="AJ20" s="185"/>
      <c r="AK20" s="183"/>
    </row>
    <row r="21" spans="1:37" x14ac:dyDescent="0.25">
      <c r="A21" s="69" t="s">
        <v>455</v>
      </c>
      <c r="B21" s="70">
        <v>2014</v>
      </c>
      <c r="C21" s="69" t="s">
        <v>336</v>
      </c>
      <c r="D21" s="183"/>
      <c r="E21" s="183"/>
      <c r="F21" s="183">
        <v>8</v>
      </c>
      <c r="G21" s="308"/>
      <c r="H21" s="313"/>
      <c r="I21" s="311"/>
      <c r="J21" s="252"/>
      <c r="K21" s="179"/>
      <c r="L21" s="179"/>
      <c r="M21" s="179"/>
      <c r="N21" s="179"/>
      <c r="O21" s="182"/>
      <c r="P21" s="182"/>
      <c r="Q21" s="182"/>
      <c r="R21" s="183"/>
      <c r="S21" s="183"/>
      <c r="T21" s="252"/>
      <c r="U21" s="179"/>
      <c r="V21" s="277"/>
      <c r="W21" s="277"/>
      <c r="X21" s="252"/>
      <c r="Y21" s="179"/>
      <c r="Z21" s="179"/>
      <c r="AA21" s="179"/>
      <c r="AB21" s="252"/>
      <c r="AC21" s="288"/>
      <c r="AD21" s="179"/>
      <c r="AE21" s="182"/>
      <c r="AF21" s="182"/>
      <c r="AG21" s="182"/>
      <c r="AH21" s="182"/>
      <c r="AI21" s="184">
        <f t="shared" si="0"/>
        <v>0</v>
      </c>
      <c r="AJ21" s="185"/>
      <c r="AK21" s="183"/>
    </row>
    <row r="22" spans="1:37" x14ac:dyDescent="0.25">
      <c r="A22" s="69" t="s">
        <v>401</v>
      </c>
      <c r="B22" s="13">
        <v>2013</v>
      </c>
      <c r="C22" s="69" t="s">
        <v>400</v>
      </c>
      <c r="D22" s="183">
        <v>6</v>
      </c>
      <c r="E22" s="183"/>
      <c r="F22" s="183"/>
      <c r="G22" s="308"/>
      <c r="H22" s="313"/>
      <c r="I22" s="311"/>
      <c r="J22" s="252"/>
      <c r="K22" s="179"/>
      <c r="L22" s="179"/>
      <c r="M22" s="179"/>
      <c r="N22" s="179"/>
      <c r="O22" s="182"/>
      <c r="P22" s="182"/>
      <c r="Q22" s="182"/>
      <c r="R22" s="183"/>
      <c r="S22" s="183"/>
      <c r="T22" s="252"/>
      <c r="U22" s="179"/>
      <c r="V22" s="277"/>
      <c r="W22" s="277"/>
      <c r="X22" s="252"/>
      <c r="Y22" s="179"/>
      <c r="Z22" s="179"/>
      <c r="AA22" s="179"/>
      <c r="AB22" s="252"/>
      <c r="AC22" s="288"/>
      <c r="AD22" s="179"/>
      <c r="AE22" s="182"/>
      <c r="AF22" s="182"/>
      <c r="AG22" s="182"/>
      <c r="AH22" s="182"/>
      <c r="AI22" s="184">
        <f t="shared" si="0"/>
        <v>0</v>
      </c>
      <c r="AJ22" s="185"/>
      <c r="AK22" s="183"/>
    </row>
    <row r="23" spans="1:37" x14ac:dyDescent="0.25">
      <c r="A23" s="69" t="s">
        <v>456</v>
      </c>
      <c r="B23" s="13">
        <v>2014</v>
      </c>
      <c r="C23" s="69" t="s">
        <v>371</v>
      </c>
      <c r="D23" s="183"/>
      <c r="E23" s="183"/>
      <c r="F23" s="183">
        <v>6</v>
      </c>
      <c r="G23" s="308"/>
      <c r="H23" s="313"/>
      <c r="I23" s="311"/>
      <c r="J23" s="252"/>
      <c r="K23" s="179"/>
      <c r="L23" s="179"/>
      <c r="M23" s="179"/>
      <c r="N23" s="179"/>
      <c r="O23" s="182"/>
      <c r="P23" s="182"/>
      <c r="Q23" s="182"/>
      <c r="R23" s="183"/>
      <c r="S23" s="183"/>
      <c r="T23" s="252"/>
      <c r="U23" s="179"/>
      <c r="V23" s="277"/>
      <c r="W23" s="277"/>
      <c r="X23" s="252"/>
      <c r="Y23" s="179"/>
      <c r="Z23" s="179"/>
      <c r="AA23" s="179"/>
      <c r="AB23" s="252"/>
      <c r="AC23" s="288"/>
      <c r="AD23" s="179"/>
      <c r="AE23" s="182"/>
      <c r="AF23" s="182"/>
      <c r="AG23" s="182"/>
      <c r="AH23" s="182"/>
      <c r="AI23" s="184">
        <f t="shared" si="0"/>
        <v>0</v>
      </c>
      <c r="AJ23" s="185"/>
      <c r="AK23" s="183"/>
    </row>
    <row r="24" spans="1:37" x14ac:dyDescent="0.25">
      <c r="A24" s="69" t="s">
        <v>395</v>
      </c>
      <c r="B24" s="70">
        <v>2013</v>
      </c>
      <c r="C24" s="69" t="s">
        <v>394</v>
      </c>
      <c r="D24" s="183"/>
      <c r="E24" s="183"/>
      <c r="F24" s="183"/>
      <c r="G24" s="308">
        <v>6</v>
      </c>
      <c r="H24" s="313"/>
      <c r="I24" s="311"/>
      <c r="J24" s="252"/>
      <c r="K24" s="179"/>
      <c r="L24" s="179"/>
      <c r="M24" s="179"/>
      <c r="N24" s="179"/>
      <c r="O24" s="182"/>
      <c r="P24" s="182"/>
      <c r="Q24" s="182"/>
      <c r="R24" s="183"/>
      <c r="S24" s="183"/>
      <c r="T24" s="252"/>
      <c r="U24" s="179"/>
      <c r="V24" s="277"/>
      <c r="W24" s="277"/>
      <c r="X24" s="252"/>
      <c r="Y24" s="179"/>
      <c r="Z24" s="179"/>
      <c r="AA24" s="179"/>
      <c r="AB24" s="252"/>
      <c r="AC24" s="288"/>
      <c r="AD24" s="179"/>
      <c r="AE24" s="182"/>
      <c r="AF24" s="182"/>
      <c r="AG24" s="182"/>
      <c r="AH24" s="182"/>
      <c r="AI24" s="184">
        <f t="shared" si="0"/>
        <v>0</v>
      </c>
      <c r="AJ24" s="185"/>
      <c r="AK24" s="183"/>
    </row>
    <row r="25" spans="1:37" x14ac:dyDescent="0.25">
      <c r="A25" s="69" t="s">
        <v>457</v>
      </c>
      <c r="B25" s="70">
        <v>2013</v>
      </c>
      <c r="C25" s="69" t="s">
        <v>271</v>
      </c>
      <c r="D25" s="183"/>
      <c r="E25" s="183"/>
      <c r="F25" s="183">
        <v>4</v>
      </c>
      <c r="G25" s="308"/>
      <c r="H25" s="313"/>
      <c r="I25" s="311"/>
      <c r="J25" s="252"/>
      <c r="K25" s="179"/>
      <c r="L25" s="179"/>
      <c r="M25" s="179"/>
      <c r="N25" s="179"/>
      <c r="O25" s="182"/>
      <c r="P25" s="182"/>
      <c r="Q25" s="182"/>
      <c r="R25" s="183"/>
      <c r="S25" s="183"/>
      <c r="T25" s="252"/>
      <c r="U25" s="179"/>
      <c r="V25" s="277"/>
      <c r="W25" s="277"/>
      <c r="X25" s="252"/>
      <c r="Y25" s="179"/>
      <c r="Z25" s="179"/>
      <c r="AA25" s="179"/>
      <c r="AB25" s="252"/>
      <c r="AC25" s="288"/>
      <c r="AD25" s="179"/>
      <c r="AE25" s="182"/>
      <c r="AF25" s="182"/>
      <c r="AG25" s="182"/>
      <c r="AH25" s="182"/>
      <c r="AI25" s="184">
        <f t="shared" si="0"/>
        <v>0</v>
      </c>
      <c r="AJ25" s="185"/>
      <c r="AK25" s="183"/>
    </row>
    <row r="26" spans="1:37" x14ac:dyDescent="0.25">
      <c r="A26" s="69" t="s">
        <v>415</v>
      </c>
      <c r="B26" s="70">
        <v>2013</v>
      </c>
      <c r="C26" s="69" t="s">
        <v>130</v>
      </c>
      <c r="D26" s="183"/>
      <c r="E26" s="183"/>
      <c r="F26" s="183"/>
      <c r="G26" s="308"/>
      <c r="H26" s="313"/>
      <c r="I26" s="311"/>
      <c r="J26" s="252"/>
      <c r="K26" s="179"/>
      <c r="L26" s="179"/>
      <c r="M26" s="179"/>
      <c r="N26" s="179"/>
      <c r="O26" s="182"/>
      <c r="P26" s="182"/>
      <c r="Q26" s="182"/>
      <c r="R26" s="183"/>
      <c r="S26" s="183"/>
      <c r="T26" s="252"/>
      <c r="U26" s="179"/>
      <c r="V26" s="277"/>
      <c r="W26" s="277"/>
      <c r="X26" s="252"/>
      <c r="Y26" s="179"/>
      <c r="Z26" s="179"/>
      <c r="AA26" s="179"/>
      <c r="AB26" s="252"/>
      <c r="AC26" s="288"/>
      <c r="AD26" s="179"/>
      <c r="AE26" s="182"/>
      <c r="AF26" s="182"/>
      <c r="AG26" s="182"/>
      <c r="AH26" s="182"/>
      <c r="AI26" s="184">
        <f t="shared" si="0"/>
        <v>0</v>
      </c>
      <c r="AJ26" s="185"/>
      <c r="AK26" s="183"/>
    </row>
    <row r="27" spans="1:37" x14ac:dyDescent="0.25">
      <c r="A27" s="69" t="s">
        <v>391</v>
      </c>
      <c r="B27" s="70">
        <v>2013</v>
      </c>
      <c r="C27" s="69" t="s">
        <v>390</v>
      </c>
      <c r="D27" s="183"/>
      <c r="E27" s="183"/>
      <c r="F27" s="183"/>
      <c r="G27" s="308"/>
      <c r="H27" s="313"/>
      <c r="I27" s="311"/>
      <c r="J27" s="252"/>
      <c r="K27" s="179"/>
      <c r="L27" s="179"/>
      <c r="M27" s="179"/>
      <c r="N27" s="179"/>
      <c r="O27" s="182"/>
      <c r="P27" s="182"/>
      <c r="Q27" s="182"/>
      <c r="R27" s="183"/>
      <c r="S27" s="183"/>
      <c r="T27" s="252"/>
      <c r="U27" s="179"/>
      <c r="V27" s="277"/>
      <c r="W27" s="277"/>
      <c r="X27" s="252"/>
      <c r="Y27" s="179"/>
      <c r="Z27" s="179"/>
      <c r="AA27" s="179"/>
      <c r="AB27" s="252"/>
      <c r="AC27" s="288"/>
      <c r="AD27" s="179"/>
      <c r="AE27" s="182"/>
      <c r="AF27" s="182"/>
      <c r="AG27" s="182"/>
      <c r="AH27" s="182"/>
      <c r="AI27" s="184">
        <f t="shared" si="0"/>
        <v>0</v>
      </c>
      <c r="AJ27" s="185"/>
      <c r="AK27" s="183"/>
    </row>
    <row r="28" spans="1:37" x14ac:dyDescent="0.25">
      <c r="A28" s="69" t="s">
        <v>404</v>
      </c>
      <c r="B28" s="70">
        <v>2013</v>
      </c>
      <c r="C28" s="69" t="s">
        <v>403</v>
      </c>
      <c r="D28" s="183"/>
      <c r="E28" s="183"/>
      <c r="F28" s="183"/>
      <c r="G28" s="308"/>
      <c r="H28" s="313"/>
      <c r="I28" s="311"/>
      <c r="J28" s="252"/>
      <c r="K28" s="179"/>
      <c r="L28" s="179"/>
      <c r="M28" s="179"/>
      <c r="N28" s="179"/>
      <c r="O28" s="182"/>
      <c r="P28" s="182"/>
      <c r="Q28" s="182"/>
      <c r="R28" s="183"/>
      <c r="S28" s="183"/>
      <c r="T28" s="252"/>
      <c r="U28" s="179"/>
      <c r="V28" s="277"/>
      <c r="W28" s="277"/>
      <c r="X28" s="252"/>
      <c r="Y28" s="179"/>
      <c r="Z28" s="179"/>
      <c r="AA28" s="179"/>
      <c r="AB28" s="252"/>
      <c r="AC28" s="288"/>
      <c r="AD28" s="179"/>
      <c r="AE28" s="182"/>
      <c r="AF28" s="182"/>
      <c r="AG28" s="182"/>
      <c r="AH28" s="182"/>
      <c r="AI28" s="184">
        <f t="shared" si="0"/>
        <v>0</v>
      </c>
      <c r="AJ28" s="185"/>
      <c r="AK28" s="183"/>
    </row>
    <row r="29" spans="1:37" x14ac:dyDescent="0.25">
      <c r="A29" s="69" t="s">
        <v>399</v>
      </c>
      <c r="B29" s="70">
        <v>2013</v>
      </c>
      <c r="C29" s="69" t="s">
        <v>336</v>
      </c>
      <c r="D29" s="183"/>
      <c r="E29" s="183"/>
      <c r="F29" s="183"/>
      <c r="G29" s="308"/>
      <c r="H29" s="313"/>
      <c r="I29" s="311"/>
      <c r="J29" s="252"/>
      <c r="K29" s="179"/>
      <c r="L29" s="179"/>
      <c r="M29" s="179"/>
      <c r="N29" s="179"/>
      <c r="O29" s="182"/>
      <c r="P29" s="182"/>
      <c r="Q29" s="182"/>
      <c r="R29" s="183"/>
      <c r="S29" s="183"/>
      <c r="T29" s="252"/>
      <c r="U29" s="179"/>
      <c r="V29" s="277"/>
      <c r="W29" s="277"/>
      <c r="X29" s="252"/>
      <c r="Y29" s="179"/>
      <c r="Z29" s="179"/>
      <c r="AA29" s="179"/>
      <c r="AB29" s="252"/>
      <c r="AC29" s="288"/>
      <c r="AD29" s="179"/>
      <c r="AE29" s="182"/>
      <c r="AF29" s="182"/>
      <c r="AG29" s="182"/>
      <c r="AH29" s="182"/>
      <c r="AI29" s="184">
        <f t="shared" si="0"/>
        <v>0</v>
      </c>
      <c r="AJ29" s="185"/>
      <c r="AK29" s="183"/>
    </row>
    <row r="30" spans="1:37" x14ac:dyDescent="0.25">
      <c r="A30" s="69" t="s">
        <v>416</v>
      </c>
      <c r="B30" s="13">
        <v>2013</v>
      </c>
      <c r="C30" s="69" t="s">
        <v>417</v>
      </c>
      <c r="D30" s="183"/>
      <c r="E30" s="183"/>
      <c r="F30" s="183"/>
      <c r="G30" s="308"/>
      <c r="H30" s="313"/>
      <c r="I30" s="311"/>
      <c r="J30" s="252"/>
      <c r="K30" s="179"/>
      <c r="L30" s="179"/>
      <c r="M30" s="179"/>
      <c r="N30" s="179"/>
      <c r="O30" s="182"/>
      <c r="P30" s="182"/>
      <c r="Q30" s="182"/>
      <c r="R30" s="183"/>
      <c r="S30" s="183"/>
      <c r="T30" s="252"/>
      <c r="U30" s="179"/>
      <c r="V30" s="277"/>
      <c r="W30" s="277"/>
      <c r="X30" s="252"/>
      <c r="Y30" s="179"/>
      <c r="Z30" s="179"/>
      <c r="AA30" s="179"/>
      <c r="AB30" s="252"/>
      <c r="AC30" s="288"/>
      <c r="AD30" s="179"/>
      <c r="AE30" s="182"/>
      <c r="AF30" s="182"/>
      <c r="AG30" s="182"/>
      <c r="AH30" s="182"/>
      <c r="AI30" s="184">
        <f t="shared" si="0"/>
        <v>0</v>
      </c>
      <c r="AJ30" s="185"/>
      <c r="AK30" s="183"/>
    </row>
    <row r="31" spans="1:37" x14ac:dyDescent="0.25">
      <c r="A31" s="69" t="s">
        <v>396</v>
      </c>
      <c r="B31" s="70">
        <v>2013</v>
      </c>
      <c r="C31" s="69" t="s">
        <v>58</v>
      </c>
      <c r="D31" s="183"/>
      <c r="E31" s="183"/>
      <c r="F31" s="183"/>
      <c r="G31" s="308"/>
      <c r="H31" s="313"/>
      <c r="I31" s="311"/>
      <c r="J31" s="252"/>
      <c r="K31" s="179"/>
      <c r="L31" s="179"/>
      <c r="M31" s="179"/>
      <c r="N31" s="179"/>
      <c r="O31" s="182"/>
      <c r="P31" s="182"/>
      <c r="Q31" s="182"/>
      <c r="R31" s="183"/>
      <c r="S31" s="183"/>
      <c r="T31" s="252"/>
      <c r="U31" s="179"/>
      <c r="V31" s="277"/>
      <c r="W31" s="277"/>
      <c r="X31" s="252"/>
      <c r="Y31" s="179"/>
      <c r="Z31" s="179"/>
      <c r="AA31" s="179"/>
      <c r="AB31" s="252"/>
      <c r="AC31" s="288"/>
      <c r="AD31" s="179"/>
      <c r="AE31" s="182"/>
      <c r="AF31" s="182"/>
      <c r="AG31" s="182"/>
      <c r="AH31" s="182"/>
      <c r="AI31" s="184">
        <f t="shared" si="0"/>
        <v>0</v>
      </c>
      <c r="AJ31" s="185"/>
      <c r="AK31" s="183"/>
    </row>
    <row r="32" spans="1:37" x14ac:dyDescent="0.25">
      <c r="A32" s="69" t="s">
        <v>392</v>
      </c>
      <c r="B32" s="70">
        <v>2013</v>
      </c>
      <c r="C32" s="69" t="s">
        <v>330</v>
      </c>
      <c r="D32" s="183"/>
      <c r="E32" s="183"/>
      <c r="F32" s="183"/>
      <c r="G32" s="308"/>
      <c r="H32" s="313"/>
      <c r="I32" s="311"/>
      <c r="J32" s="252"/>
      <c r="K32" s="179"/>
      <c r="L32" s="179"/>
      <c r="M32" s="179"/>
      <c r="N32" s="179"/>
      <c r="O32" s="182"/>
      <c r="P32" s="182"/>
      <c r="Q32" s="182"/>
      <c r="R32" s="183"/>
      <c r="S32" s="183"/>
      <c r="T32" s="252"/>
      <c r="U32" s="179"/>
      <c r="V32" s="277"/>
      <c r="W32" s="277"/>
      <c r="X32" s="252"/>
      <c r="Y32" s="179"/>
      <c r="Z32" s="179"/>
      <c r="AA32" s="179"/>
      <c r="AB32" s="252"/>
      <c r="AC32" s="288"/>
      <c r="AD32" s="179"/>
      <c r="AE32" s="182"/>
      <c r="AF32" s="182"/>
      <c r="AG32" s="182"/>
      <c r="AH32" s="182"/>
      <c r="AI32" s="184">
        <f t="shared" si="0"/>
        <v>0</v>
      </c>
      <c r="AJ32" s="185"/>
      <c r="AK32" s="183"/>
    </row>
    <row r="33" spans="1:37" x14ac:dyDescent="0.25">
      <c r="A33" s="69" t="s">
        <v>419</v>
      </c>
      <c r="B33" s="70">
        <v>2013</v>
      </c>
      <c r="C33" s="69" t="s">
        <v>58</v>
      </c>
      <c r="D33" s="183"/>
      <c r="E33" s="183"/>
      <c r="F33" s="183"/>
      <c r="G33" s="308"/>
      <c r="H33" s="313"/>
      <c r="I33" s="311"/>
      <c r="J33" s="252"/>
      <c r="K33" s="179"/>
      <c r="L33" s="179"/>
      <c r="M33" s="179"/>
      <c r="N33" s="179"/>
      <c r="O33" s="182"/>
      <c r="P33" s="182"/>
      <c r="Q33" s="182"/>
      <c r="R33" s="183"/>
      <c r="S33" s="183"/>
      <c r="T33" s="252"/>
      <c r="U33" s="179"/>
      <c r="V33" s="277"/>
      <c r="W33" s="277"/>
      <c r="X33" s="252"/>
      <c r="Y33" s="179"/>
      <c r="Z33" s="179"/>
      <c r="AA33" s="179"/>
      <c r="AB33" s="252"/>
      <c r="AC33" s="288"/>
      <c r="AD33" s="179"/>
      <c r="AE33" s="182"/>
      <c r="AF33" s="182"/>
      <c r="AG33" s="182"/>
      <c r="AH33" s="182"/>
      <c r="AI33" s="184">
        <f t="shared" si="0"/>
        <v>0</v>
      </c>
      <c r="AJ33" s="185"/>
      <c r="AK33" s="183"/>
    </row>
    <row r="34" spans="1:37" x14ac:dyDescent="0.25">
      <c r="A34" s="69" t="s">
        <v>423</v>
      </c>
      <c r="B34" s="13">
        <v>2013</v>
      </c>
      <c r="C34" s="69" t="s">
        <v>130</v>
      </c>
      <c r="D34" s="183"/>
      <c r="E34" s="183"/>
      <c r="F34" s="183"/>
      <c r="G34" s="308"/>
      <c r="H34" s="313"/>
      <c r="I34" s="311"/>
      <c r="J34" s="252"/>
      <c r="K34" s="179"/>
      <c r="L34" s="179"/>
      <c r="M34" s="179"/>
      <c r="N34" s="179"/>
      <c r="O34" s="182"/>
      <c r="P34" s="182"/>
      <c r="Q34" s="182"/>
      <c r="R34" s="183"/>
      <c r="S34" s="183"/>
      <c r="T34" s="252"/>
      <c r="U34" s="179"/>
      <c r="V34" s="277"/>
      <c r="W34" s="277"/>
      <c r="X34" s="252"/>
      <c r="Y34" s="179"/>
      <c r="Z34" s="179"/>
      <c r="AA34" s="179"/>
      <c r="AB34" s="252"/>
      <c r="AC34" s="288"/>
      <c r="AD34" s="179"/>
      <c r="AE34" s="182"/>
      <c r="AF34" s="182"/>
      <c r="AG34" s="182"/>
      <c r="AH34" s="182"/>
      <c r="AI34" s="184">
        <f t="shared" si="0"/>
        <v>0</v>
      </c>
      <c r="AJ34" s="185"/>
      <c r="AK34" s="183"/>
    </row>
    <row r="35" spans="1:37" x14ac:dyDescent="0.25">
      <c r="A35" s="17" t="s">
        <v>388</v>
      </c>
      <c r="B35" s="249">
        <v>2013</v>
      </c>
      <c r="C35" s="17" t="s">
        <v>371</v>
      </c>
      <c r="D35" s="183"/>
      <c r="E35" s="183"/>
      <c r="F35" s="183"/>
      <c r="G35" s="308"/>
      <c r="H35" s="313"/>
      <c r="I35" s="311"/>
      <c r="J35" s="252"/>
      <c r="K35" s="179"/>
      <c r="L35" s="179"/>
      <c r="M35" s="179"/>
      <c r="N35" s="179"/>
      <c r="O35" s="182"/>
      <c r="P35" s="182"/>
      <c r="Q35" s="182"/>
      <c r="R35" s="183"/>
      <c r="S35" s="183"/>
      <c r="T35" s="252"/>
      <c r="U35" s="179"/>
      <c r="V35" s="277"/>
      <c r="W35" s="277"/>
      <c r="X35" s="252"/>
      <c r="Y35" s="179"/>
      <c r="Z35" s="179"/>
      <c r="AA35" s="179"/>
      <c r="AB35" s="252"/>
      <c r="AC35" s="288"/>
      <c r="AD35" s="179"/>
      <c r="AE35" s="182"/>
      <c r="AF35" s="182"/>
      <c r="AG35" s="182"/>
      <c r="AH35" s="182"/>
      <c r="AI35" s="184">
        <f t="shared" si="0"/>
        <v>0</v>
      </c>
      <c r="AJ35" s="185"/>
      <c r="AK35" s="183"/>
    </row>
    <row r="36" spans="1:37" x14ac:dyDescent="0.25">
      <c r="A36" s="69" t="s">
        <v>421</v>
      </c>
      <c r="B36" s="13">
        <v>2013</v>
      </c>
      <c r="C36" s="69" t="s">
        <v>178</v>
      </c>
      <c r="D36" s="183"/>
      <c r="E36" s="183"/>
      <c r="F36" s="183"/>
      <c r="G36" s="308"/>
      <c r="H36" s="313"/>
      <c r="I36" s="311"/>
      <c r="J36" s="252"/>
      <c r="K36" s="179"/>
      <c r="L36" s="179"/>
      <c r="M36" s="179"/>
      <c r="N36" s="179"/>
      <c r="O36" s="182"/>
      <c r="P36" s="182"/>
      <c r="Q36" s="182"/>
      <c r="R36" s="183"/>
      <c r="S36" s="183"/>
      <c r="T36" s="252"/>
      <c r="U36" s="179"/>
      <c r="V36" s="277"/>
      <c r="W36" s="277"/>
      <c r="X36" s="252"/>
      <c r="Y36" s="179"/>
      <c r="Z36" s="179"/>
      <c r="AA36" s="179"/>
      <c r="AB36" s="252"/>
      <c r="AC36" s="288"/>
      <c r="AD36" s="179"/>
      <c r="AE36" s="182"/>
      <c r="AF36" s="182"/>
      <c r="AG36" s="182"/>
      <c r="AH36" s="182"/>
      <c r="AI36" s="184">
        <f t="shared" si="0"/>
        <v>0</v>
      </c>
      <c r="AJ36" s="185"/>
      <c r="AK36" s="183"/>
    </row>
    <row r="37" spans="1:37" x14ac:dyDescent="0.25">
      <c r="A37" s="69" t="s">
        <v>398</v>
      </c>
      <c r="B37" s="70">
        <v>2013</v>
      </c>
      <c r="C37" s="69" t="s">
        <v>336</v>
      </c>
      <c r="D37" s="183"/>
      <c r="E37" s="183"/>
      <c r="F37" s="183"/>
      <c r="G37" s="308"/>
      <c r="H37" s="313"/>
      <c r="I37" s="311"/>
      <c r="J37" s="252"/>
      <c r="K37" s="179"/>
      <c r="L37" s="179"/>
      <c r="M37" s="179"/>
      <c r="N37" s="179"/>
      <c r="O37" s="182"/>
      <c r="P37" s="182"/>
      <c r="Q37" s="182"/>
      <c r="R37" s="183"/>
      <c r="S37" s="183"/>
      <c r="T37" s="252"/>
      <c r="U37" s="179"/>
      <c r="V37" s="277"/>
      <c r="W37" s="277"/>
      <c r="X37" s="252"/>
      <c r="Y37" s="179"/>
      <c r="Z37" s="179"/>
      <c r="AA37" s="179"/>
      <c r="AB37" s="252"/>
      <c r="AC37" s="288"/>
      <c r="AD37" s="179"/>
      <c r="AE37" s="182"/>
      <c r="AF37" s="182"/>
      <c r="AG37" s="182"/>
      <c r="AH37" s="182"/>
      <c r="AI37" s="184">
        <f t="shared" si="0"/>
        <v>0</v>
      </c>
      <c r="AJ37" s="185"/>
      <c r="AK37" s="183"/>
    </row>
    <row r="38" spans="1:37" x14ac:dyDescent="0.25">
      <c r="A38" s="69" t="s">
        <v>397</v>
      </c>
      <c r="B38" s="70">
        <v>2013</v>
      </c>
      <c r="C38" s="69" t="s">
        <v>293</v>
      </c>
      <c r="D38" s="183"/>
      <c r="E38" s="183"/>
      <c r="F38" s="183"/>
      <c r="G38" s="308"/>
      <c r="H38" s="313"/>
      <c r="I38" s="311"/>
      <c r="J38" s="252"/>
      <c r="K38" s="179"/>
      <c r="L38" s="179"/>
      <c r="M38" s="179"/>
      <c r="N38" s="179"/>
      <c r="O38" s="182"/>
      <c r="P38" s="182"/>
      <c r="Q38" s="182"/>
      <c r="R38" s="183"/>
      <c r="S38" s="183"/>
      <c r="T38" s="252"/>
      <c r="U38" s="179"/>
      <c r="V38" s="277"/>
      <c r="W38" s="277"/>
      <c r="X38" s="252"/>
      <c r="Y38" s="179"/>
      <c r="Z38" s="179"/>
      <c r="AA38" s="179"/>
      <c r="AB38" s="252"/>
      <c r="AC38" s="288"/>
      <c r="AD38" s="179"/>
      <c r="AE38" s="182"/>
      <c r="AF38" s="182"/>
      <c r="AG38" s="182"/>
      <c r="AH38" s="182"/>
      <c r="AI38" s="184">
        <f t="shared" si="0"/>
        <v>0</v>
      </c>
      <c r="AJ38" s="185"/>
      <c r="AK38" s="183"/>
    </row>
    <row r="39" spans="1:37" x14ac:dyDescent="0.25">
      <c r="A39" s="17" t="s">
        <v>361</v>
      </c>
      <c r="B39" s="249">
        <v>2013</v>
      </c>
      <c r="C39" s="17" t="s">
        <v>36</v>
      </c>
      <c r="D39" s="183"/>
      <c r="E39" s="183"/>
      <c r="F39" s="183"/>
      <c r="G39" s="308"/>
      <c r="H39" s="313"/>
      <c r="I39" s="311"/>
      <c r="J39" s="252"/>
      <c r="K39" s="179"/>
      <c r="L39" s="179"/>
      <c r="M39" s="179"/>
      <c r="N39" s="179"/>
      <c r="O39" s="182"/>
      <c r="P39" s="182"/>
      <c r="Q39" s="182"/>
      <c r="R39" s="183"/>
      <c r="S39" s="183"/>
      <c r="T39" s="252"/>
      <c r="U39" s="179"/>
      <c r="V39" s="277"/>
      <c r="W39" s="277"/>
      <c r="X39" s="252"/>
      <c r="Y39" s="179"/>
      <c r="Z39" s="179"/>
      <c r="AA39" s="179"/>
      <c r="AB39" s="252"/>
      <c r="AC39" s="288"/>
      <c r="AD39" s="179"/>
      <c r="AE39" s="182"/>
      <c r="AF39" s="182"/>
      <c r="AG39" s="182"/>
      <c r="AH39" s="182"/>
      <c r="AI39" s="184">
        <f t="shared" ref="AI39:AI58" si="1">SUM(H39:AH39)</f>
        <v>0</v>
      </c>
      <c r="AJ39" s="185"/>
      <c r="AK39" s="183"/>
    </row>
    <row r="40" spans="1:37" x14ac:dyDescent="0.25">
      <c r="A40" s="69" t="s">
        <v>387</v>
      </c>
      <c r="B40" s="70">
        <v>2013</v>
      </c>
      <c r="C40" s="69" t="s">
        <v>58</v>
      </c>
      <c r="D40" s="183"/>
      <c r="E40" s="183"/>
      <c r="F40" s="183"/>
      <c r="G40" s="308"/>
      <c r="H40" s="313"/>
      <c r="I40" s="311"/>
      <c r="J40" s="252"/>
      <c r="K40" s="179"/>
      <c r="L40" s="179"/>
      <c r="M40" s="179"/>
      <c r="N40" s="179"/>
      <c r="O40" s="182"/>
      <c r="P40" s="182"/>
      <c r="Q40" s="182"/>
      <c r="R40" s="183"/>
      <c r="S40" s="183"/>
      <c r="T40" s="252"/>
      <c r="U40" s="179"/>
      <c r="V40" s="277"/>
      <c r="W40" s="277"/>
      <c r="X40" s="252"/>
      <c r="Y40" s="179"/>
      <c r="Z40" s="179"/>
      <c r="AA40" s="179"/>
      <c r="AB40" s="252"/>
      <c r="AC40" s="288"/>
      <c r="AD40" s="179"/>
      <c r="AE40" s="182"/>
      <c r="AF40" s="182"/>
      <c r="AG40" s="182"/>
      <c r="AH40" s="182"/>
      <c r="AI40" s="184">
        <f t="shared" si="1"/>
        <v>0</v>
      </c>
      <c r="AJ40" s="185"/>
      <c r="AK40" s="183"/>
    </row>
    <row r="41" spans="1:37" x14ac:dyDescent="0.25">
      <c r="A41" s="17" t="s">
        <v>433</v>
      </c>
      <c r="B41" s="249">
        <v>2014</v>
      </c>
      <c r="C41" s="17" t="s">
        <v>151</v>
      </c>
      <c r="D41" s="183"/>
      <c r="E41" s="183"/>
      <c r="F41" s="183"/>
      <c r="G41" s="308"/>
      <c r="H41" s="313"/>
      <c r="I41" s="311"/>
      <c r="J41" s="252"/>
      <c r="K41" s="179"/>
      <c r="L41" s="179"/>
      <c r="M41" s="179"/>
      <c r="N41" s="179"/>
      <c r="O41" s="182"/>
      <c r="P41" s="182"/>
      <c r="Q41" s="182"/>
      <c r="R41" s="183"/>
      <c r="S41" s="183"/>
      <c r="T41" s="252"/>
      <c r="U41" s="179"/>
      <c r="V41" s="277"/>
      <c r="W41" s="277"/>
      <c r="X41" s="252"/>
      <c r="Y41" s="179"/>
      <c r="Z41" s="179"/>
      <c r="AA41" s="179"/>
      <c r="AB41" s="252"/>
      <c r="AC41" s="288"/>
      <c r="AD41" s="179"/>
      <c r="AE41" s="182"/>
      <c r="AF41" s="182"/>
      <c r="AG41" s="182"/>
      <c r="AH41" s="182"/>
      <c r="AI41" s="184">
        <f t="shared" si="1"/>
        <v>0</v>
      </c>
      <c r="AJ41" s="185"/>
      <c r="AK41" s="183"/>
    </row>
    <row r="42" spans="1:37" x14ac:dyDescent="0.25">
      <c r="A42" s="17" t="s">
        <v>436</v>
      </c>
      <c r="B42" s="249">
        <v>2014</v>
      </c>
      <c r="C42" s="17" t="s">
        <v>178</v>
      </c>
      <c r="D42" s="183"/>
      <c r="E42" s="183"/>
      <c r="F42" s="183"/>
      <c r="G42" s="308"/>
      <c r="H42" s="313"/>
      <c r="I42" s="311"/>
      <c r="J42" s="252"/>
      <c r="K42" s="179"/>
      <c r="L42" s="179"/>
      <c r="M42" s="179"/>
      <c r="N42" s="179"/>
      <c r="O42" s="182"/>
      <c r="P42" s="182"/>
      <c r="Q42" s="182"/>
      <c r="R42" s="183"/>
      <c r="S42" s="183"/>
      <c r="T42" s="252"/>
      <c r="U42" s="179"/>
      <c r="V42" s="277"/>
      <c r="W42" s="277"/>
      <c r="X42" s="252"/>
      <c r="Y42" s="179"/>
      <c r="Z42" s="179"/>
      <c r="AA42" s="179"/>
      <c r="AB42" s="252"/>
      <c r="AC42" s="288"/>
      <c r="AD42" s="179"/>
      <c r="AE42" s="182"/>
      <c r="AF42" s="182"/>
      <c r="AG42" s="182"/>
      <c r="AH42" s="182"/>
      <c r="AI42" s="184">
        <f t="shared" si="1"/>
        <v>0</v>
      </c>
      <c r="AJ42" s="185"/>
      <c r="AK42" s="183"/>
    </row>
    <row r="43" spans="1:37" x14ac:dyDescent="0.25">
      <c r="A43" s="69" t="s">
        <v>438</v>
      </c>
      <c r="B43" s="70">
        <v>2014</v>
      </c>
      <c r="C43" s="69" t="s">
        <v>58</v>
      </c>
      <c r="D43" s="183"/>
      <c r="E43" s="183"/>
      <c r="F43" s="183"/>
      <c r="G43" s="308"/>
      <c r="H43" s="313"/>
      <c r="I43" s="311"/>
      <c r="J43" s="252"/>
      <c r="K43" s="179"/>
      <c r="L43" s="179"/>
      <c r="M43" s="179"/>
      <c r="N43" s="179"/>
      <c r="O43" s="182"/>
      <c r="P43" s="182"/>
      <c r="Q43" s="182"/>
      <c r="R43" s="183"/>
      <c r="S43" s="183"/>
      <c r="T43" s="252"/>
      <c r="U43" s="179"/>
      <c r="V43" s="277"/>
      <c r="W43" s="277"/>
      <c r="X43" s="252"/>
      <c r="Y43" s="179"/>
      <c r="Z43" s="179"/>
      <c r="AA43" s="179"/>
      <c r="AB43" s="252"/>
      <c r="AC43" s="288"/>
      <c r="AD43" s="179"/>
      <c r="AE43" s="182"/>
      <c r="AF43" s="182"/>
      <c r="AG43" s="182"/>
      <c r="AH43" s="182"/>
      <c r="AI43" s="184">
        <f t="shared" si="1"/>
        <v>0</v>
      </c>
      <c r="AJ43" s="185"/>
      <c r="AK43" s="183"/>
    </row>
    <row r="44" spans="1:37" x14ac:dyDescent="0.25">
      <c r="A44" s="69" t="s">
        <v>439</v>
      </c>
      <c r="B44" s="70">
        <v>2014</v>
      </c>
      <c r="C44" s="69" t="s">
        <v>58</v>
      </c>
      <c r="D44" s="183"/>
      <c r="E44" s="183"/>
      <c r="F44" s="183"/>
      <c r="G44" s="308"/>
      <c r="H44" s="313"/>
      <c r="I44" s="311"/>
      <c r="J44" s="252"/>
      <c r="K44" s="179"/>
      <c r="L44" s="179"/>
      <c r="M44" s="179"/>
      <c r="N44" s="179"/>
      <c r="O44" s="182"/>
      <c r="P44" s="182"/>
      <c r="Q44" s="182"/>
      <c r="R44" s="183"/>
      <c r="S44" s="183"/>
      <c r="T44" s="252"/>
      <c r="U44" s="179"/>
      <c r="V44" s="277"/>
      <c r="W44" s="277"/>
      <c r="X44" s="252"/>
      <c r="Y44" s="179"/>
      <c r="Z44" s="179"/>
      <c r="AA44" s="179"/>
      <c r="AB44" s="252"/>
      <c r="AC44" s="288"/>
      <c r="AD44" s="179"/>
      <c r="AE44" s="182"/>
      <c r="AF44" s="182"/>
      <c r="AG44" s="182"/>
      <c r="AH44" s="182"/>
      <c r="AI44" s="184">
        <f t="shared" si="1"/>
        <v>0</v>
      </c>
      <c r="AJ44" s="185"/>
      <c r="AK44" s="183"/>
    </row>
    <row r="45" spans="1:37" x14ac:dyDescent="0.25">
      <c r="A45" s="69" t="s">
        <v>440</v>
      </c>
      <c r="B45" s="70">
        <v>2014</v>
      </c>
      <c r="C45" s="69" t="s">
        <v>178</v>
      </c>
      <c r="D45" s="183"/>
      <c r="E45" s="183"/>
      <c r="F45" s="183"/>
      <c r="G45" s="308"/>
      <c r="H45" s="313"/>
      <c r="I45" s="311"/>
      <c r="J45" s="252"/>
      <c r="K45" s="179"/>
      <c r="L45" s="179"/>
      <c r="M45" s="179"/>
      <c r="N45" s="179"/>
      <c r="O45" s="182"/>
      <c r="P45" s="182"/>
      <c r="Q45" s="182"/>
      <c r="R45" s="183"/>
      <c r="S45" s="183"/>
      <c r="T45" s="252"/>
      <c r="U45" s="179"/>
      <c r="V45" s="277"/>
      <c r="W45" s="277"/>
      <c r="X45" s="252"/>
      <c r="Y45" s="179"/>
      <c r="Z45" s="179"/>
      <c r="AA45" s="179"/>
      <c r="AB45" s="252"/>
      <c r="AC45" s="288"/>
      <c r="AD45" s="179"/>
      <c r="AE45" s="182"/>
      <c r="AF45" s="182"/>
      <c r="AG45" s="182"/>
      <c r="AH45" s="182"/>
      <c r="AI45" s="184">
        <f t="shared" si="1"/>
        <v>0</v>
      </c>
      <c r="AJ45" s="185"/>
      <c r="AK45" s="183"/>
    </row>
    <row r="46" spans="1:37" x14ac:dyDescent="0.25">
      <c r="A46" s="69" t="s">
        <v>441</v>
      </c>
      <c r="B46" s="70">
        <v>2014</v>
      </c>
      <c r="C46" s="69" t="s">
        <v>151</v>
      </c>
      <c r="D46" s="183"/>
      <c r="E46" s="183"/>
      <c r="F46" s="183"/>
      <c r="G46" s="308"/>
      <c r="H46" s="313"/>
      <c r="I46" s="311"/>
      <c r="J46" s="252"/>
      <c r="K46" s="179"/>
      <c r="L46" s="179"/>
      <c r="M46" s="179"/>
      <c r="N46" s="179"/>
      <c r="O46" s="182"/>
      <c r="P46" s="182"/>
      <c r="Q46" s="182"/>
      <c r="R46" s="183"/>
      <c r="S46" s="183"/>
      <c r="T46" s="252"/>
      <c r="U46" s="179"/>
      <c r="V46" s="277"/>
      <c r="W46" s="277"/>
      <c r="X46" s="252"/>
      <c r="Y46" s="179"/>
      <c r="Z46" s="179"/>
      <c r="AA46" s="179"/>
      <c r="AB46" s="252"/>
      <c r="AC46" s="288"/>
      <c r="AD46" s="179"/>
      <c r="AE46" s="182"/>
      <c r="AF46" s="182"/>
      <c r="AG46" s="182"/>
      <c r="AH46" s="182"/>
      <c r="AI46" s="184">
        <f t="shared" si="1"/>
        <v>0</v>
      </c>
      <c r="AJ46" s="185"/>
      <c r="AK46" s="183"/>
    </row>
    <row r="47" spans="1:37" x14ac:dyDescent="0.25">
      <c r="A47" s="69" t="s">
        <v>442</v>
      </c>
      <c r="B47" s="70">
        <v>2014</v>
      </c>
      <c r="C47" s="69" t="s">
        <v>58</v>
      </c>
      <c r="D47" s="183"/>
      <c r="E47" s="183"/>
      <c r="F47" s="183"/>
      <c r="G47" s="308"/>
      <c r="H47" s="313"/>
      <c r="I47" s="311"/>
      <c r="J47" s="252"/>
      <c r="K47" s="179"/>
      <c r="L47" s="179"/>
      <c r="M47" s="179"/>
      <c r="N47" s="179"/>
      <c r="O47" s="182"/>
      <c r="P47" s="182"/>
      <c r="Q47" s="182"/>
      <c r="R47" s="183"/>
      <c r="S47" s="183"/>
      <c r="T47" s="252"/>
      <c r="U47" s="179"/>
      <c r="V47" s="277"/>
      <c r="W47" s="277"/>
      <c r="X47" s="252"/>
      <c r="Y47" s="179"/>
      <c r="Z47" s="179"/>
      <c r="AA47" s="179"/>
      <c r="AB47" s="252"/>
      <c r="AC47" s="288"/>
      <c r="AD47" s="179"/>
      <c r="AE47" s="182"/>
      <c r="AF47" s="182"/>
      <c r="AG47" s="182"/>
      <c r="AH47" s="182"/>
      <c r="AI47" s="184">
        <f t="shared" si="1"/>
        <v>0</v>
      </c>
      <c r="AJ47" s="185"/>
      <c r="AK47" s="183"/>
    </row>
    <row r="48" spans="1:37" x14ac:dyDescent="0.25">
      <c r="A48" s="69" t="s">
        <v>444</v>
      </c>
      <c r="B48" s="70">
        <v>2014</v>
      </c>
      <c r="C48" s="69" t="s">
        <v>58</v>
      </c>
      <c r="D48" s="183"/>
      <c r="E48" s="183"/>
      <c r="F48" s="183"/>
      <c r="G48" s="308"/>
      <c r="H48" s="313"/>
      <c r="I48" s="311"/>
      <c r="J48" s="252"/>
      <c r="K48" s="179"/>
      <c r="L48" s="179"/>
      <c r="M48" s="179"/>
      <c r="N48" s="179"/>
      <c r="O48" s="182"/>
      <c r="P48" s="182"/>
      <c r="Q48" s="182"/>
      <c r="R48" s="183"/>
      <c r="S48" s="183"/>
      <c r="T48" s="252"/>
      <c r="U48" s="179"/>
      <c r="V48" s="277"/>
      <c r="W48" s="277"/>
      <c r="X48" s="252"/>
      <c r="Y48" s="179"/>
      <c r="Z48" s="179"/>
      <c r="AA48" s="179"/>
      <c r="AB48" s="252"/>
      <c r="AC48" s="288"/>
      <c r="AD48" s="179"/>
      <c r="AE48" s="182"/>
      <c r="AF48" s="182"/>
      <c r="AG48" s="182"/>
      <c r="AH48" s="182"/>
      <c r="AI48" s="184">
        <f t="shared" si="1"/>
        <v>0</v>
      </c>
      <c r="AJ48" s="185"/>
      <c r="AK48" s="183"/>
    </row>
    <row r="49" spans="1:37" x14ac:dyDescent="0.25">
      <c r="A49" s="69" t="s">
        <v>445</v>
      </c>
      <c r="B49" s="70">
        <v>2014</v>
      </c>
      <c r="C49" s="69" t="s">
        <v>371</v>
      </c>
      <c r="D49" s="183"/>
      <c r="E49" s="183"/>
      <c r="F49" s="183"/>
      <c r="G49" s="308"/>
      <c r="H49" s="313"/>
      <c r="I49" s="311"/>
      <c r="J49" s="252"/>
      <c r="K49" s="179"/>
      <c r="L49" s="179"/>
      <c r="M49" s="179"/>
      <c r="N49" s="179"/>
      <c r="O49" s="182"/>
      <c r="P49" s="182"/>
      <c r="Q49" s="182"/>
      <c r="R49" s="183"/>
      <c r="S49" s="183"/>
      <c r="T49" s="252"/>
      <c r="U49" s="179"/>
      <c r="V49" s="277"/>
      <c r="W49" s="277"/>
      <c r="X49" s="252"/>
      <c r="Y49" s="179"/>
      <c r="Z49" s="179"/>
      <c r="AA49" s="179"/>
      <c r="AB49" s="252"/>
      <c r="AC49" s="288"/>
      <c r="AD49" s="179"/>
      <c r="AE49" s="182"/>
      <c r="AF49" s="182"/>
      <c r="AG49" s="182"/>
      <c r="AH49" s="182"/>
      <c r="AI49" s="184">
        <f t="shared" si="1"/>
        <v>0</v>
      </c>
      <c r="AJ49" s="185"/>
      <c r="AK49" s="183"/>
    </row>
    <row r="50" spans="1:37" x14ac:dyDescent="0.25">
      <c r="A50" s="69" t="s">
        <v>447</v>
      </c>
      <c r="B50" s="70">
        <v>2014</v>
      </c>
      <c r="C50" s="69" t="s">
        <v>151</v>
      </c>
      <c r="D50" s="183"/>
      <c r="E50" s="183"/>
      <c r="F50" s="183"/>
      <c r="G50" s="308"/>
      <c r="H50" s="313"/>
      <c r="I50" s="311"/>
      <c r="J50" s="252"/>
      <c r="K50" s="179"/>
      <c r="L50" s="179"/>
      <c r="M50" s="179"/>
      <c r="N50" s="179"/>
      <c r="O50" s="182"/>
      <c r="P50" s="182"/>
      <c r="Q50" s="182"/>
      <c r="R50" s="183"/>
      <c r="S50" s="183"/>
      <c r="T50" s="252"/>
      <c r="U50" s="179"/>
      <c r="V50" s="277"/>
      <c r="W50" s="277"/>
      <c r="X50" s="252"/>
      <c r="Y50" s="179"/>
      <c r="Z50" s="179"/>
      <c r="AA50" s="179"/>
      <c r="AB50" s="252"/>
      <c r="AC50" s="288"/>
      <c r="AD50" s="179"/>
      <c r="AE50" s="182"/>
      <c r="AF50" s="182"/>
      <c r="AG50" s="182"/>
      <c r="AH50" s="182"/>
      <c r="AI50" s="184">
        <f t="shared" si="1"/>
        <v>0</v>
      </c>
      <c r="AJ50" s="185"/>
      <c r="AK50" s="183"/>
    </row>
    <row r="51" spans="1:37" x14ac:dyDescent="0.25">
      <c r="A51" s="69" t="s">
        <v>448</v>
      </c>
      <c r="B51" s="70">
        <v>2014</v>
      </c>
      <c r="C51" s="69" t="s">
        <v>58</v>
      </c>
      <c r="D51" s="183"/>
      <c r="E51" s="183"/>
      <c r="F51" s="183"/>
      <c r="G51" s="308"/>
      <c r="H51" s="313"/>
      <c r="I51" s="311"/>
      <c r="J51" s="252"/>
      <c r="K51" s="179"/>
      <c r="L51" s="179"/>
      <c r="M51" s="179"/>
      <c r="N51" s="179"/>
      <c r="O51" s="182"/>
      <c r="P51" s="182"/>
      <c r="Q51" s="182"/>
      <c r="R51" s="183"/>
      <c r="S51" s="183"/>
      <c r="T51" s="252"/>
      <c r="U51" s="179"/>
      <c r="V51" s="277"/>
      <c r="W51" s="277"/>
      <c r="X51" s="252"/>
      <c r="Y51" s="179"/>
      <c r="Z51" s="179"/>
      <c r="AA51" s="179"/>
      <c r="AB51" s="252"/>
      <c r="AC51" s="288"/>
      <c r="AD51" s="179"/>
      <c r="AE51" s="182"/>
      <c r="AF51" s="182"/>
      <c r="AG51" s="182"/>
      <c r="AH51" s="182"/>
      <c r="AI51" s="184">
        <f t="shared" si="1"/>
        <v>0</v>
      </c>
      <c r="AJ51" s="185"/>
      <c r="AK51" s="183"/>
    </row>
    <row r="52" spans="1:37" x14ac:dyDescent="0.25">
      <c r="A52" s="69" t="s">
        <v>449</v>
      </c>
      <c r="B52" s="70">
        <v>2014</v>
      </c>
      <c r="C52" s="69" t="s">
        <v>336</v>
      </c>
      <c r="D52" s="183"/>
      <c r="E52" s="183"/>
      <c r="F52" s="183"/>
      <c r="G52" s="308"/>
      <c r="H52" s="313"/>
      <c r="I52" s="311"/>
      <c r="J52" s="252"/>
      <c r="K52" s="179"/>
      <c r="L52" s="179"/>
      <c r="M52" s="179"/>
      <c r="N52" s="179"/>
      <c r="O52" s="182"/>
      <c r="P52" s="182"/>
      <c r="Q52" s="182"/>
      <c r="R52" s="183"/>
      <c r="S52" s="183"/>
      <c r="T52" s="252"/>
      <c r="U52" s="179"/>
      <c r="V52" s="277"/>
      <c r="W52" s="277"/>
      <c r="X52" s="252"/>
      <c r="Y52" s="179"/>
      <c r="Z52" s="179"/>
      <c r="AA52" s="179"/>
      <c r="AB52" s="252"/>
      <c r="AC52" s="288"/>
      <c r="AD52" s="179"/>
      <c r="AE52" s="182"/>
      <c r="AF52" s="182"/>
      <c r="AG52" s="182"/>
      <c r="AH52" s="182"/>
      <c r="AI52" s="184">
        <f t="shared" si="1"/>
        <v>0</v>
      </c>
      <c r="AJ52" s="185"/>
      <c r="AK52" s="183"/>
    </row>
    <row r="53" spans="1:37" x14ac:dyDescent="0.25">
      <c r="A53" s="69" t="s">
        <v>387</v>
      </c>
      <c r="B53" s="70">
        <v>2014</v>
      </c>
      <c r="C53" s="69" t="s">
        <v>58</v>
      </c>
      <c r="D53" s="183"/>
      <c r="E53" s="183"/>
      <c r="F53" s="183"/>
      <c r="G53" s="308"/>
      <c r="H53" s="313"/>
      <c r="I53" s="311"/>
      <c r="J53" s="252"/>
      <c r="K53" s="179"/>
      <c r="L53" s="179"/>
      <c r="M53" s="179"/>
      <c r="N53" s="179"/>
      <c r="O53" s="182"/>
      <c r="P53" s="182"/>
      <c r="Q53" s="182"/>
      <c r="R53" s="183"/>
      <c r="S53" s="183"/>
      <c r="T53" s="252"/>
      <c r="U53" s="179"/>
      <c r="V53" s="277"/>
      <c r="W53" s="277"/>
      <c r="X53" s="252"/>
      <c r="Y53" s="179"/>
      <c r="Z53" s="179"/>
      <c r="AA53" s="179"/>
      <c r="AB53" s="252"/>
      <c r="AC53" s="288"/>
      <c r="AD53" s="179"/>
      <c r="AE53" s="182"/>
      <c r="AF53" s="182"/>
      <c r="AG53" s="182"/>
      <c r="AH53" s="182"/>
      <c r="AI53" s="184">
        <f t="shared" si="1"/>
        <v>0</v>
      </c>
      <c r="AJ53" s="185"/>
      <c r="AK53" s="183"/>
    </row>
    <row r="54" spans="1:37" x14ac:dyDescent="0.25">
      <c r="A54" s="69" t="s">
        <v>450</v>
      </c>
      <c r="B54" s="70">
        <v>2014</v>
      </c>
      <c r="C54" s="69" t="s">
        <v>356</v>
      </c>
      <c r="D54" s="183"/>
      <c r="E54" s="183"/>
      <c r="F54" s="183"/>
      <c r="G54" s="308"/>
      <c r="H54" s="313"/>
      <c r="I54" s="311"/>
      <c r="J54" s="252"/>
      <c r="K54" s="179"/>
      <c r="L54" s="179"/>
      <c r="M54" s="179"/>
      <c r="N54" s="179"/>
      <c r="O54" s="182"/>
      <c r="P54" s="182"/>
      <c r="Q54" s="182"/>
      <c r="R54" s="183"/>
      <c r="S54" s="183"/>
      <c r="T54" s="252"/>
      <c r="U54" s="179"/>
      <c r="V54" s="277"/>
      <c r="W54" s="277"/>
      <c r="X54" s="252"/>
      <c r="Y54" s="179"/>
      <c r="Z54" s="179"/>
      <c r="AA54" s="179"/>
      <c r="AB54" s="252"/>
      <c r="AC54" s="288"/>
      <c r="AD54" s="179"/>
      <c r="AE54" s="182"/>
      <c r="AF54" s="182"/>
      <c r="AG54" s="182"/>
      <c r="AH54" s="182"/>
      <c r="AI54" s="184">
        <f t="shared" si="1"/>
        <v>0</v>
      </c>
      <c r="AJ54" s="185"/>
      <c r="AK54" s="183"/>
    </row>
    <row r="55" spans="1:37" x14ac:dyDescent="0.25">
      <c r="A55" s="69" t="s">
        <v>451</v>
      </c>
      <c r="B55" s="70">
        <v>2014</v>
      </c>
      <c r="C55" s="69" t="s">
        <v>400</v>
      </c>
      <c r="D55" s="183"/>
      <c r="E55" s="183"/>
      <c r="F55" s="183"/>
      <c r="G55" s="308"/>
      <c r="H55" s="313"/>
      <c r="I55" s="311"/>
      <c r="J55" s="252"/>
      <c r="K55" s="179"/>
      <c r="L55" s="179"/>
      <c r="M55" s="179"/>
      <c r="N55" s="179"/>
      <c r="O55" s="182"/>
      <c r="P55" s="182"/>
      <c r="Q55" s="182"/>
      <c r="R55" s="183"/>
      <c r="S55" s="183"/>
      <c r="T55" s="252"/>
      <c r="U55" s="179"/>
      <c r="V55" s="277"/>
      <c r="W55" s="277"/>
      <c r="X55" s="252"/>
      <c r="Y55" s="179"/>
      <c r="Z55" s="179"/>
      <c r="AA55" s="179"/>
      <c r="AB55" s="252"/>
      <c r="AC55" s="288"/>
      <c r="AD55" s="179"/>
      <c r="AE55" s="182"/>
      <c r="AF55" s="182"/>
      <c r="AG55" s="182"/>
      <c r="AH55" s="182"/>
      <c r="AI55" s="184">
        <f t="shared" si="1"/>
        <v>0</v>
      </c>
      <c r="AJ55" s="185"/>
      <c r="AK55" s="183"/>
    </row>
    <row r="56" spans="1:37" x14ac:dyDescent="0.25">
      <c r="A56" s="69" t="s">
        <v>452</v>
      </c>
      <c r="B56" s="70">
        <v>2014</v>
      </c>
      <c r="C56" s="69" t="s">
        <v>36</v>
      </c>
      <c r="D56" s="183"/>
      <c r="E56" s="183"/>
      <c r="F56" s="183"/>
      <c r="G56" s="308"/>
      <c r="H56" s="313"/>
      <c r="I56" s="311"/>
      <c r="J56" s="252"/>
      <c r="K56" s="179"/>
      <c r="L56" s="179"/>
      <c r="M56" s="179"/>
      <c r="N56" s="179"/>
      <c r="O56" s="182"/>
      <c r="P56" s="182"/>
      <c r="Q56" s="182"/>
      <c r="R56" s="183"/>
      <c r="S56" s="183"/>
      <c r="T56" s="252"/>
      <c r="U56" s="179"/>
      <c r="V56" s="277"/>
      <c r="W56" s="277"/>
      <c r="X56" s="252"/>
      <c r="Y56" s="179"/>
      <c r="Z56" s="179"/>
      <c r="AA56" s="179"/>
      <c r="AB56" s="252"/>
      <c r="AC56" s="288"/>
      <c r="AD56" s="179"/>
      <c r="AE56" s="182"/>
      <c r="AF56" s="182"/>
      <c r="AG56" s="182"/>
      <c r="AH56" s="182"/>
      <c r="AI56" s="184">
        <f t="shared" si="1"/>
        <v>0</v>
      </c>
      <c r="AJ56" s="185"/>
      <c r="AK56" s="183"/>
    </row>
    <row r="57" spans="1:37" x14ac:dyDescent="0.25">
      <c r="A57" s="69" t="s">
        <v>453</v>
      </c>
      <c r="B57" s="70">
        <v>2014</v>
      </c>
      <c r="C57" s="69" t="s">
        <v>201</v>
      </c>
      <c r="D57" s="183"/>
      <c r="E57" s="183"/>
      <c r="F57" s="183"/>
      <c r="G57" s="308"/>
      <c r="H57" s="313"/>
      <c r="I57" s="311"/>
      <c r="J57" s="252"/>
      <c r="K57" s="179"/>
      <c r="L57" s="179"/>
      <c r="M57" s="179"/>
      <c r="N57" s="179"/>
      <c r="O57" s="182"/>
      <c r="P57" s="182"/>
      <c r="Q57" s="182"/>
      <c r="R57" s="183"/>
      <c r="S57" s="183"/>
      <c r="T57" s="252"/>
      <c r="U57" s="179"/>
      <c r="V57" s="277"/>
      <c r="W57" s="277"/>
      <c r="X57" s="252"/>
      <c r="Y57" s="179"/>
      <c r="Z57" s="179"/>
      <c r="AA57" s="179"/>
      <c r="AB57" s="252"/>
      <c r="AC57" s="288"/>
      <c r="AD57" s="179"/>
      <c r="AE57" s="182"/>
      <c r="AF57" s="182"/>
      <c r="AG57" s="182"/>
      <c r="AH57" s="182"/>
      <c r="AI57" s="184">
        <f t="shared" si="1"/>
        <v>0</v>
      </c>
      <c r="AJ57" s="185"/>
      <c r="AK57" s="183"/>
    </row>
    <row r="58" spans="1:37" ht="15.75" thickBot="1" x14ac:dyDescent="0.3">
      <c r="A58" s="69"/>
      <c r="B58" s="13"/>
      <c r="C58" s="69"/>
      <c r="D58" s="183"/>
      <c r="E58" s="183"/>
      <c r="F58" s="183"/>
      <c r="G58" s="308"/>
      <c r="H58" s="314"/>
      <c r="I58" s="311"/>
      <c r="J58" s="252"/>
      <c r="K58" s="179"/>
      <c r="L58" s="179"/>
      <c r="M58" s="179"/>
      <c r="N58" s="179"/>
      <c r="O58" s="182"/>
      <c r="P58" s="182"/>
      <c r="Q58" s="182"/>
      <c r="R58" s="183"/>
      <c r="S58" s="183"/>
      <c r="T58" s="252"/>
      <c r="U58" s="179"/>
      <c r="V58" s="277"/>
      <c r="W58" s="277"/>
      <c r="X58" s="252"/>
      <c r="Y58" s="179"/>
      <c r="Z58" s="179"/>
      <c r="AA58" s="179"/>
      <c r="AB58" s="252"/>
      <c r="AC58" s="288"/>
      <c r="AD58" s="179"/>
      <c r="AE58" s="182"/>
      <c r="AF58" s="182"/>
      <c r="AG58" s="182"/>
      <c r="AH58" s="182"/>
      <c r="AI58" s="184">
        <f t="shared" si="1"/>
        <v>0</v>
      </c>
      <c r="AJ58" s="185"/>
      <c r="AK58" s="183"/>
    </row>
    <row r="60" spans="1:37" ht="20.25" x14ac:dyDescent="0.3">
      <c r="A60" s="302" t="s">
        <v>109</v>
      </c>
      <c r="B60" s="303"/>
      <c r="C60" s="303"/>
      <c r="E60" s="280"/>
    </row>
    <row r="61" spans="1:37" ht="20.25" x14ac:dyDescent="0.3">
      <c r="A61" s="304" t="s">
        <v>128</v>
      </c>
      <c r="B61" s="304"/>
      <c r="C61" s="304"/>
      <c r="E61" s="280"/>
    </row>
  </sheetData>
  <autoFilter ref="A6:AK55">
    <sortState ref="A7:AK58">
      <sortCondition descending="1" ref="H6:H55"/>
    </sortState>
  </autoFilter>
  <mergeCells count="29">
    <mergeCell ref="C1:AC1"/>
    <mergeCell ref="C2:AC2"/>
    <mergeCell ref="C3:AC3"/>
    <mergeCell ref="A4:A5"/>
    <mergeCell ref="B4:B5"/>
    <mergeCell ref="C4:C5"/>
    <mergeCell ref="D4:E4"/>
    <mergeCell ref="F4:G4"/>
    <mergeCell ref="H4:H5"/>
    <mergeCell ref="M4:N4"/>
    <mergeCell ref="AC4:AC5"/>
    <mergeCell ref="I4:J4"/>
    <mergeCell ref="K4:L4"/>
    <mergeCell ref="O4:Q4"/>
    <mergeCell ref="R4:S4"/>
    <mergeCell ref="T4:T5"/>
    <mergeCell ref="U4:U5"/>
    <mergeCell ref="V4:W4"/>
    <mergeCell ref="X4:X5"/>
    <mergeCell ref="Y4:Y5"/>
    <mergeCell ref="Z4:AA4"/>
    <mergeCell ref="AB4:AB5"/>
    <mergeCell ref="AK4:AK5"/>
    <mergeCell ref="AD4:AD5"/>
    <mergeCell ref="AE4:AE5"/>
    <mergeCell ref="AF4:AF5"/>
    <mergeCell ref="AG4:AH4"/>
    <mergeCell ref="AI4:AI5"/>
    <mergeCell ref="AJ4:A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2016-2017</vt:lpstr>
      <vt:lpstr>2017-2018</vt:lpstr>
      <vt:lpstr>2018-19</vt:lpstr>
      <vt:lpstr>2019-2020</vt:lpstr>
      <vt:lpstr>2020-2021</vt:lpstr>
      <vt:lpstr>2021-22</vt:lpstr>
      <vt:lpstr>2022-23</vt:lpstr>
      <vt:lpstr>2023-2024</vt:lpstr>
      <vt:lpstr>2024-2025</vt:lpstr>
      <vt:lpstr>2025-2026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2026-10-19T06:30:55Z</dcterms:modified>
</cp:coreProperties>
</file>