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firstSheet="4" activeTab="10"/>
  </bookViews>
  <sheets>
    <sheet name="2016-2017" sheetId="2" r:id="rId1"/>
    <sheet name="2017-2018" sheetId="3" r:id="rId2"/>
    <sheet name="2018-19" sheetId="4" r:id="rId3"/>
    <sheet name="2019-2020" sheetId="5" r:id="rId4"/>
    <sheet name="2020-21" sheetId="6" r:id="rId5"/>
    <sheet name="2021-2022" sheetId="7" r:id="rId6"/>
    <sheet name="2022-2023" sheetId="8" r:id="rId7"/>
    <sheet name="2023-2024" sheetId="9" r:id="rId8"/>
    <sheet name="2024-2025" sheetId="10" r:id="rId9"/>
    <sheet name="2025-2026" sheetId="11" r:id="rId10"/>
    <sheet name="2026-27" sheetId="12" r:id="rId11"/>
  </sheets>
  <definedNames>
    <definedName name="_xlnm._FilterDatabase" localSheetId="0" hidden="1">'2016-2017'!$B$6:$P$21</definedName>
    <definedName name="_xlnm._FilterDatabase" localSheetId="1" hidden="1">'2017-2018'!$B$6:$S$21</definedName>
    <definedName name="_xlnm._FilterDatabase" localSheetId="2" hidden="1">'2018-19'!$B$6:$Z$24</definedName>
    <definedName name="_xlnm._FilterDatabase" localSheetId="3" hidden="1">'2019-2020'!$B$6:$AA$25</definedName>
    <definedName name="_xlnm._FilterDatabase" localSheetId="4" hidden="1">'2020-21'!$B$6:$AB$18</definedName>
    <definedName name="_xlnm._FilterDatabase" localSheetId="5" hidden="1">'2021-2022'!$A$6:$Z$18</definedName>
    <definedName name="_xlnm._FilterDatabase" localSheetId="6" hidden="1">'2022-2023'!$A$6:$Y$46</definedName>
    <definedName name="_xlnm._FilterDatabase" localSheetId="7" hidden="1">'2023-2024'!$A$6:$X$45</definedName>
    <definedName name="_xlnm._FilterDatabase" localSheetId="8" hidden="1">'2024-2025'!$A$6:$Y$51</definedName>
    <definedName name="_xlnm._FilterDatabase" localSheetId="9" hidden="1">'2025-2026'!$A$6:$Y$51</definedName>
    <definedName name="_xlnm._FilterDatabase" localSheetId="10" hidden="1">'2026-27'!$A$6:$U$51</definedName>
  </definedNames>
  <calcPr calcId="144525"/>
</workbook>
</file>

<file path=xl/calcChain.xml><?xml version="1.0" encoding="utf-8"?>
<calcChain xmlns="http://schemas.openxmlformats.org/spreadsheetml/2006/main">
  <c r="H18" i="12" l="1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V58" i="12" l="1"/>
  <c r="V59" i="12"/>
  <c r="V60" i="12"/>
  <c r="V61" i="12"/>
  <c r="V62" i="12"/>
  <c r="V63" i="12"/>
  <c r="V7" i="12" l="1"/>
  <c r="V56" i="12"/>
  <c r="V57" i="12"/>
  <c r="V64" i="12"/>
  <c r="V65" i="12"/>
  <c r="V52" i="12"/>
  <c r="V53" i="12"/>
  <c r="V54" i="12"/>
  <c r="V55" i="12"/>
  <c r="V51" i="12"/>
  <c r="V50" i="12"/>
  <c r="V49" i="12"/>
  <c r="V48" i="12"/>
  <c r="V47" i="12"/>
  <c r="V46" i="12"/>
  <c r="V45" i="12"/>
  <c r="V44" i="12"/>
  <c r="V43" i="12"/>
  <c r="V42" i="12"/>
  <c r="V41" i="12"/>
  <c r="V40" i="12"/>
  <c r="V39" i="12"/>
  <c r="V38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V15" i="12"/>
  <c r="V14" i="12"/>
  <c r="V13" i="12"/>
  <c r="V12" i="12"/>
  <c r="V11" i="12"/>
  <c r="V10" i="12"/>
  <c r="V9" i="12"/>
  <c r="V8" i="12"/>
  <c r="X11" i="11" l="1"/>
  <c r="X10" i="11"/>
  <c r="X12" i="11"/>
  <c r="J9" i="11"/>
  <c r="J14" i="11"/>
  <c r="X14" i="11" s="1"/>
  <c r="J17" i="11"/>
  <c r="X17" i="11" s="1"/>
  <c r="J18" i="11"/>
  <c r="X18" i="11" s="1"/>
  <c r="J19" i="11"/>
  <c r="X19" i="11" s="1"/>
  <c r="J20" i="11"/>
  <c r="X20" i="11" s="1"/>
  <c r="J21" i="11"/>
  <c r="X21" i="11" s="1"/>
  <c r="J22" i="11"/>
  <c r="X22" i="11" s="1"/>
  <c r="J23" i="11"/>
  <c r="X23" i="11" s="1"/>
  <c r="J24" i="11"/>
  <c r="X24" i="11" s="1"/>
  <c r="J25" i="11"/>
  <c r="X25" i="11" s="1"/>
  <c r="J26" i="11"/>
  <c r="X26" i="11" s="1"/>
  <c r="J27" i="11"/>
  <c r="X27" i="11" s="1"/>
  <c r="J28" i="11"/>
  <c r="X28" i="11" s="1"/>
  <c r="J29" i="11"/>
  <c r="X29" i="11" s="1"/>
  <c r="J30" i="11"/>
  <c r="X30" i="11" s="1"/>
  <c r="J31" i="11"/>
  <c r="X31" i="11" s="1"/>
  <c r="J32" i="11"/>
  <c r="X32" i="11" s="1"/>
  <c r="J33" i="11"/>
  <c r="X33" i="11" s="1"/>
  <c r="J34" i="11"/>
  <c r="X34" i="11" s="1"/>
  <c r="J35" i="11"/>
  <c r="X35" i="11" s="1"/>
  <c r="J36" i="11"/>
  <c r="X36" i="11" s="1"/>
  <c r="J37" i="11"/>
  <c r="X37" i="11" s="1"/>
  <c r="J38" i="11"/>
  <c r="X38" i="11" s="1"/>
  <c r="J39" i="11"/>
  <c r="X39" i="11" s="1"/>
  <c r="J16" i="11"/>
  <c r="X16" i="11" s="1"/>
  <c r="J40" i="11"/>
  <c r="X40" i="11" s="1"/>
  <c r="J41" i="11"/>
  <c r="X41" i="11" s="1"/>
  <c r="J42" i="11"/>
  <c r="X42" i="11" s="1"/>
  <c r="J43" i="11"/>
  <c r="X43" i="11" s="1"/>
  <c r="J44" i="11"/>
  <c r="X44" i="11" s="1"/>
  <c r="J45" i="11"/>
  <c r="X45" i="11" s="1"/>
  <c r="J46" i="11"/>
  <c r="X46" i="11" s="1"/>
  <c r="J47" i="11"/>
  <c r="X47" i="11" s="1"/>
  <c r="X13" i="11"/>
  <c r="X8" i="11"/>
  <c r="J48" i="11"/>
  <c r="X48" i="11" s="1"/>
  <c r="J49" i="11"/>
  <c r="J50" i="11"/>
  <c r="X50" i="11" s="1"/>
  <c r="J51" i="11"/>
  <c r="X51" i="11" s="1"/>
  <c r="J15" i="11"/>
  <c r="J7" i="11"/>
  <c r="X7" i="11" s="1"/>
  <c r="X9" i="11"/>
  <c r="X49" i="11"/>
  <c r="X15" i="11"/>
  <c r="J22" i="10"/>
  <c r="J23" i="10"/>
  <c r="J24" i="10"/>
  <c r="J25" i="10"/>
  <c r="J26" i="10"/>
  <c r="J27" i="10"/>
  <c r="J28" i="10"/>
  <c r="J20" i="10"/>
  <c r="J29" i="10"/>
  <c r="J30" i="10"/>
  <c r="J31" i="10"/>
  <c r="J32" i="10"/>
  <c r="J33" i="10"/>
  <c r="J34" i="10"/>
  <c r="J35" i="10"/>
  <c r="J36" i="10"/>
  <c r="J37" i="10"/>
  <c r="J15" i="10"/>
  <c r="J38" i="10"/>
  <c r="J39" i="10"/>
  <c r="J40" i="10"/>
  <c r="J18" i="10"/>
  <c r="J41" i="10"/>
  <c r="J42" i="10"/>
  <c r="J43" i="10"/>
  <c r="J44" i="10"/>
  <c r="J45" i="10"/>
  <c r="J46" i="10"/>
  <c r="J47" i="10"/>
  <c r="J17" i="10"/>
  <c r="J48" i="10"/>
  <c r="Y48" i="10" s="1"/>
  <c r="J49" i="10"/>
  <c r="Y49" i="10" s="1"/>
  <c r="J50" i="10"/>
  <c r="Y50" i="10" s="1"/>
  <c r="J51" i="10"/>
  <c r="Y51" i="10" s="1"/>
  <c r="J21" i="10"/>
  <c r="Y13" i="10"/>
  <c r="Y17" i="10" l="1"/>
  <c r="Y47" i="10"/>
  <c r="Y46" i="10"/>
  <c r="Y45" i="10"/>
  <c r="Y9" i="10"/>
  <c r="Y44" i="10"/>
  <c r="Y43" i="10"/>
  <c r="Y42" i="10"/>
  <c r="Y10" i="10"/>
  <c r="Y41" i="10"/>
  <c r="Y12" i="10"/>
  <c r="Y18" i="10"/>
  <c r="Y40" i="10"/>
  <c r="Y39" i="10"/>
  <c r="Y38" i="10"/>
  <c r="Y15" i="10"/>
  <c r="Y37" i="10"/>
  <c r="Y36" i="10"/>
  <c r="Y35" i="10"/>
  <c r="Y11" i="10"/>
  <c r="Y34" i="10"/>
  <c r="Y33" i="10"/>
  <c r="Y32" i="10"/>
  <c r="Y8" i="10"/>
  <c r="Y14" i="10"/>
  <c r="Y31" i="10"/>
  <c r="Y30" i="10"/>
  <c r="Y7" i="10"/>
  <c r="Y29" i="10"/>
  <c r="Y20" i="10"/>
  <c r="Y28" i="10"/>
  <c r="Y27" i="10"/>
  <c r="Y26" i="10"/>
  <c r="Y25" i="10"/>
  <c r="Y24" i="10"/>
  <c r="Y23" i="10"/>
  <c r="Y16" i="10"/>
  <c r="Y19" i="10"/>
  <c r="Y22" i="10"/>
  <c r="Y21" i="10"/>
  <c r="X7" i="9"/>
  <c r="X11" i="9"/>
  <c r="X8" i="9"/>
  <c r="X10" i="9"/>
  <c r="X16" i="9"/>
  <c r="X13" i="9"/>
  <c r="X15" i="9"/>
  <c r="X20" i="9"/>
  <c r="X21" i="9"/>
  <c r="X24" i="9"/>
  <c r="X25" i="9"/>
  <c r="X26" i="9"/>
  <c r="X30" i="9"/>
  <c r="X32" i="9"/>
  <c r="X34" i="9"/>
  <c r="X36" i="9"/>
  <c r="X37" i="9"/>
  <c r="X38" i="9"/>
  <c r="X39" i="9"/>
  <c r="X40" i="9"/>
  <c r="X41" i="9"/>
  <c r="X44" i="9"/>
  <c r="X46" i="9"/>
  <c r="X17" i="9"/>
  <c r="X9" i="9"/>
  <c r="X45" i="9"/>
  <c r="X33" i="9"/>
  <c r="X29" i="9"/>
  <c r="X42" i="9"/>
  <c r="X43" i="9"/>
  <c r="X35" i="9"/>
  <c r="X31" i="9"/>
  <c r="X27" i="9"/>
  <c r="X28" i="9"/>
  <c r="X23" i="9"/>
  <c r="X12" i="9"/>
  <c r="X22" i="9"/>
  <c r="X18" i="9"/>
  <c r="X19" i="9"/>
  <c r="X14" i="9"/>
  <c r="X17" i="8"/>
  <c r="J24" i="8"/>
  <c r="X24" i="8" s="1"/>
  <c r="J25" i="8"/>
  <c r="X25" i="8" s="1"/>
  <c r="J26" i="8"/>
  <c r="X26" i="8" s="1"/>
  <c r="X7" i="8"/>
  <c r="J27" i="8"/>
  <c r="X27" i="8" s="1"/>
  <c r="J28" i="8"/>
  <c r="X28" i="8" s="1"/>
  <c r="J14" i="8"/>
  <c r="X14" i="8" s="1"/>
  <c r="X15" i="8"/>
  <c r="J29" i="8"/>
  <c r="X29" i="8" s="1"/>
  <c r="J30" i="8"/>
  <c r="X30" i="8" s="1"/>
  <c r="J31" i="8"/>
  <c r="X31" i="8" s="1"/>
  <c r="J16" i="8"/>
  <c r="X16" i="8" s="1"/>
  <c r="J32" i="8"/>
  <c r="X32" i="8" s="1"/>
  <c r="J33" i="8"/>
  <c r="X33" i="8" s="1"/>
  <c r="J34" i="8"/>
  <c r="X34" i="8" s="1"/>
  <c r="X22" i="8"/>
  <c r="X12" i="8"/>
  <c r="J35" i="8"/>
  <c r="X35" i="8" s="1"/>
  <c r="J36" i="8"/>
  <c r="X36" i="8" s="1"/>
  <c r="J37" i="8"/>
  <c r="X37" i="8" s="1"/>
  <c r="J9" i="8"/>
  <c r="X9" i="8" s="1"/>
  <c r="X18" i="8"/>
  <c r="J38" i="8"/>
  <c r="X38" i="8" s="1"/>
  <c r="J39" i="8"/>
  <c r="X39" i="8" s="1"/>
  <c r="X19" i="8"/>
  <c r="J40" i="8"/>
  <c r="X40" i="8" s="1"/>
  <c r="J20" i="8"/>
  <c r="X20" i="8" s="1"/>
  <c r="J21" i="8"/>
  <c r="X21" i="8" s="1"/>
  <c r="J41" i="8"/>
  <c r="X41" i="8" s="1"/>
  <c r="J42" i="8"/>
  <c r="X42" i="8" s="1"/>
  <c r="J43" i="8"/>
  <c r="X43" i="8" s="1"/>
  <c r="J44" i="8"/>
  <c r="X44" i="8" s="1"/>
  <c r="J45" i="8"/>
  <c r="X45" i="8" s="1"/>
  <c r="J46" i="8"/>
  <c r="X46" i="8" s="1"/>
  <c r="J23" i="8"/>
  <c r="X23" i="8" s="1"/>
  <c r="X8" i="8" l="1"/>
  <c r="X13" i="8"/>
  <c r="X10" i="8"/>
  <c r="X11" i="8"/>
  <c r="Y9" i="7"/>
  <c r="Y7" i="7"/>
  <c r="Y8" i="7"/>
  <c r="J17" i="7"/>
  <c r="X17" i="7" s="1"/>
  <c r="J21" i="7"/>
  <c r="X21" i="7" s="1"/>
  <c r="J22" i="7"/>
  <c r="X22" i="7" s="1"/>
  <c r="J23" i="7"/>
  <c r="X23" i="7" s="1"/>
  <c r="J24" i="7"/>
  <c r="X24" i="7" s="1"/>
  <c r="J25" i="7"/>
  <c r="X25" i="7" s="1"/>
  <c r="J26" i="7"/>
  <c r="X26" i="7" s="1"/>
  <c r="J16" i="7"/>
  <c r="X16" i="7" s="1"/>
  <c r="X8" i="7"/>
  <c r="J7" i="7"/>
  <c r="X7" i="7" s="1"/>
  <c r="J27" i="7"/>
  <c r="X27" i="7" s="1"/>
  <c r="X19" i="7"/>
  <c r="J28" i="7"/>
  <c r="X28" i="7" s="1"/>
  <c r="J29" i="7"/>
  <c r="X29" i="7" s="1"/>
  <c r="X13" i="7"/>
  <c r="X9" i="7"/>
  <c r="X12" i="7"/>
  <c r="X10" i="7"/>
  <c r="X15" i="7"/>
  <c r="X18" i="7"/>
  <c r="X20" i="7"/>
  <c r="X30" i="7"/>
  <c r="X31" i="7"/>
  <c r="X32" i="7"/>
  <c r="X33" i="7"/>
  <c r="X34" i="7"/>
  <c r="X14" i="7"/>
  <c r="X11" i="7"/>
  <c r="AB9" i="6"/>
  <c r="AB7" i="6"/>
  <c r="AB8" i="6"/>
  <c r="AA8" i="6"/>
  <c r="AA11" i="6"/>
  <c r="AA10" i="6"/>
  <c r="AA9" i="6"/>
  <c r="AA15" i="6"/>
  <c r="AA16" i="6"/>
  <c r="AA14" i="6"/>
  <c r="AA18" i="6"/>
  <c r="AA12" i="6"/>
  <c r="AA13" i="6"/>
  <c r="AA17" i="6"/>
  <c r="AA7" i="6"/>
  <c r="Y8" i="5"/>
  <c r="Y16" i="5"/>
  <c r="Y9" i="5"/>
  <c r="Y13" i="5"/>
  <c r="Y10" i="5"/>
  <c r="Y15" i="5"/>
  <c r="Y14" i="5"/>
  <c r="Y12" i="5"/>
  <c r="Y11" i="5"/>
  <c r="Y17" i="5"/>
  <c r="Y7" i="5"/>
  <c r="Y22" i="5"/>
  <c r="Y19" i="5"/>
  <c r="Y20" i="5"/>
  <c r="Y21" i="5"/>
  <c r="Y23" i="5"/>
  <c r="Y24" i="5"/>
  <c r="Y25" i="5"/>
  <c r="Y18" i="5"/>
  <c r="Z7" i="4"/>
  <c r="Y17" i="4"/>
  <c r="Y19" i="4"/>
  <c r="Y25" i="4"/>
  <c r="Y9" i="4"/>
  <c r="Y12" i="4"/>
  <c r="Y22" i="4"/>
  <c r="Y8" i="4"/>
  <c r="Y16" i="4"/>
  <c r="Y24" i="4"/>
  <c r="Y15" i="4"/>
  <c r="Y11" i="4"/>
  <c r="Y14" i="4"/>
  <c r="Y10" i="4"/>
  <c r="Y21" i="4"/>
  <c r="Y20" i="4"/>
  <c r="Y23" i="4"/>
  <c r="Y13" i="4"/>
  <c r="Y18" i="4"/>
  <c r="Y7" i="4"/>
  <c r="S7" i="3"/>
  <c r="S8" i="3"/>
  <c r="S12" i="3"/>
  <c r="S10" i="3"/>
  <c r="S11" i="3"/>
  <c r="S15" i="3"/>
  <c r="S13" i="3"/>
  <c r="S17" i="3"/>
  <c r="S14" i="3"/>
  <c r="S16" i="3"/>
  <c r="S20" i="3"/>
  <c r="S19" i="3"/>
  <c r="S18" i="3"/>
  <c r="S21" i="3"/>
  <c r="S9" i="3"/>
  <c r="P11" i="2"/>
  <c r="P10" i="2"/>
  <c r="P9" i="2"/>
  <c r="P7" i="2"/>
  <c r="O9" i="2"/>
  <c r="O7" i="2"/>
  <c r="O10" i="2"/>
  <c r="O16" i="2"/>
  <c r="O14" i="2"/>
  <c r="O12" i="2"/>
  <c r="O15" i="2"/>
  <c r="O19" i="2"/>
  <c r="O20" i="2"/>
  <c r="O11" i="2"/>
  <c r="O13" i="2"/>
  <c r="O17" i="2"/>
  <c r="O21" i="2"/>
  <c r="O18" i="2"/>
  <c r="O8" i="2"/>
</calcChain>
</file>

<file path=xl/sharedStrings.xml><?xml version="1.0" encoding="utf-8"?>
<sst xmlns="http://schemas.openxmlformats.org/spreadsheetml/2006/main" count="1032" uniqueCount="323">
  <si>
    <t>№</t>
  </si>
  <si>
    <t>ФИО</t>
  </si>
  <si>
    <t>Год рождения</t>
  </si>
  <si>
    <t>Спортивное звание</t>
  </si>
  <si>
    <t>Организация</t>
  </si>
  <si>
    <t>Место</t>
  </si>
  <si>
    <t>кмс</t>
  </si>
  <si>
    <t>Калугина Анастасия</t>
  </si>
  <si>
    <t>Бекетова Василиса</t>
  </si>
  <si>
    <t>РЕЙТИНГ</t>
  </si>
  <si>
    <t>Крутогорская лыжня</t>
  </si>
  <si>
    <t>Памяти Бударина</t>
  </si>
  <si>
    <t>Кубок Мэра</t>
  </si>
  <si>
    <t>Всего очков</t>
  </si>
  <si>
    <t>Чемпионат  СФО</t>
  </si>
  <si>
    <t>ОмГТУ</t>
  </si>
  <si>
    <t>Сидорова Наталья</t>
  </si>
  <si>
    <t>Яковлева Екатерина</t>
  </si>
  <si>
    <t>Свободный стиль</t>
  </si>
  <si>
    <t>Классический стиль</t>
  </si>
  <si>
    <t>Скиатлон</t>
  </si>
  <si>
    <t>Спринт</t>
  </si>
  <si>
    <t>Чемпионат  обл.  2 тур</t>
  </si>
  <si>
    <t>СибГУФК</t>
  </si>
  <si>
    <t>Крутинский р-н</t>
  </si>
  <si>
    <t>ЦЛС</t>
  </si>
  <si>
    <t>Юниорки 1997-1998 годов рождения.</t>
  </si>
  <si>
    <t>лыжников – гонщиков Омской области спортивного сезона 2016 – 2017 гг.</t>
  </si>
  <si>
    <t>Турушева Анастасия</t>
  </si>
  <si>
    <t>Микша Валерия</t>
  </si>
  <si>
    <t>Охрименко Надежда</t>
  </si>
  <si>
    <t>Рожкова Ольга</t>
  </si>
  <si>
    <t>Афанасьева Дарья</t>
  </si>
  <si>
    <t>Авангард</t>
  </si>
  <si>
    <t>Чупахина Анастасия</t>
  </si>
  <si>
    <t>ЦСП,УОР</t>
  </si>
  <si>
    <t>Степашкина Надежда</t>
  </si>
  <si>
    <t>Поликаренко Татьяна</t>
  </si>
  <si>
    <t>ОмГУПС</t>
  </si>
  <si>
    <t>Мырскина Анастасия</t>
  </si>
  <si>
    <t>Маснюк Наталья</t>
  </si>
  <si>
    <t>СДЮСШОР"ЦЛС"</t>
  </si>
  <si>
    <t>Корюхова Ирина</t>
  </si>
  <si>
    <t>Шербакульский р-н</t>
  </si>
  <si>
    <t>ЧиП 1 тур, 3 этапа</t>
  </si>
  <si>
    <t>7 лучших сор-й по рейтингу</t>
  </si>
  <si>
    <r>
      <rPr>
        <sz val="11"/>
        <color theme="1"/>
        <rFont val="Calibri"/>
        <family val="2"/>
        <charset val="204"/>
      </rPr>
      <t>*</t>
    </r>
    <r>
      <rPr>
        <sz val="9.9"/>
        <color theme="1"/>
        <rFont val="Calibri"/>
        <family val="2"/>
        <charset val="204"/>
      </rPr>
      <t>обязательные соревнования</t>
    </r>
  </si>
  <si>
    <t>ЧиП 3 тур</t>
  </si>
  <si>
    <t>лыжников – гонщиков Омской области спортивного сезона 2017 – 2018 гг.</t>
  </si>
  <si>
    <t>Юниорки 1998-1999 годов рождения.</t>
  </si>
  <si>
    <t>Авангард-СибГУФК</t>
  </si>
  <si>
    <t>ЦЛС-СибГУФК</t>
  </si>
  <si>
    <t>Болдырева Анастасия</t>
  </si>
  <si>
    <t>Тарский район</t>
  </si>
  <si>
    <t>Бояринцева Мария</t>
  </si>
  <si>
    <t>Подлинова Ирина</t>
  </si>
  <si>
    <t>Муромцевский р-н</t>
  </si>
  <si>
    <t>Горбунова Мария</t>
  </si>
  <si>
    <t>Лаптева Ирина</t>
  </si>
  <si>
    <t>Сафонова Рита</t>
  </si>
  <si>
    <t>Андреева Елизавета</t>
  </si>
  <si>
    <t>Самойленко Александра</t>
  </si>
  <si>
    <t>мс</t>
  </si>
  <si>
    <t>Тара-СибГУФК</t>
  </si>
  <si>
    <t>Франк Кристина</t>
  </si>
  <si>
    <t>спринт</t>
  </si>
  <si>
    <t>Открытие</t>
  </si>
  <si>
    <t>Персьют</t>
  </si>
  <si>
    <t>Закрытие</t>
  </si>
  <si>
    <t>Надточий Злата</t>
  </si>
  <si>
    <t>Горьковский</t>
  </si>
  <si>
    <t>Кузьмина Наталья</t>
  </si>
  <si>
    <t>МВД</t>
  </si>
  <si>
    <t>*соревнования с удвоенным коэффициентом</t>
  </si>
  <si>
    <t>Никель Вероника</t>
  </si>
  <si>
    <t>ОблДЮСШ-Азово</t>
  </si>
  <si>
    <t>Качалина Карина</t>
  </si>
  <si>
    <t>Цыганенко София</t>
  </si>
  <si>
    <t>Гартер Алина</t>
  </si>
  <si>
    <t>Горьковский р-н</t>
  </si>
  <si>
    <t>Дедкова Анна</t>
  </si>
  <si>
    <t>Крутая горка</t>
  </si>
  <si>
    <t>Юниорки 1999-2000 годов рождения.</t>
  </si>
  <si>
    <t>лыжников – гонщиков Омской области спортивного сезона 2018 – 2019 гг.</t>
  </si>
  <si>
    <t>ЧиП 1 тур</t>
  </si>
  <si>
    <t>Кросс</t>
  </si>
  <si>
    <t>Классика</t>
  </si>
  <si>
    <t>Свободный</t>
  </si>
  <si>
    <t>Памяти воинов 30 отд.лыжной стрелковой бригады</t>
  </si>
  <si>
    <t>*соревнования с утроенным коэффициентом</t>
  </si>
  <si>
    <t>Бородич Алена</t>
  </si>
  <si>
    <t>Маринина Анастасия</t>
  </si>
  <si>
    <t>Райкова Кристина</t>
  </si>
  <si>
    <t>Кумпан Инга</t>
  </si>
  <si>
    <t>Таврический р-н</t>
  </si>
  <si>
    <t>ЧиП 2 тур</t>
  </si>
  <si>
    <t>Потапова Алена</t>
  </si>
  <si>
    <t>Азово</t>
  </si>
  <si>
    <t>Андрюхина Мария</t>
  </si>
  <si>
    <t>лыжников – гонщиков Омской области спортивного сезона 2019 – 2020 гг.</t>
  </si>
  <si>
    <t>Юниорки 2000-2001 годов рождения.</t>
  </si>
  <si>
    <t>Сулейменова Ильмира</t>
  </si>
  <si>
    <t>Башкирова Екатерина</t>
  </si>
  <si>
    <t>Дедова Мария</t>
  </si>
  <si>
    <t>Кокорина Наталья</t>
  </si>
  <si>
    <t>Пентюхова Татьяна</t>
  </si>
  <si>
    <t>ОблДЮСШ</t>
  </si>
  <si>
    <t>лыжников – гонщиков Омской области спортивного сезона 2020 – 2021 гг.</t>
  </si>
  <si>
    <t>ЧиП 1 тур 1 этап</t>
  </si>
  <si>
    <t>ЧиП 1 тур 2 этап</t>
  </si>
  <si>
    <t>ЧиП 1 тур 3 этап</t>
  </si>
  <si>
    <t>ЧиП 1 тур (итог)</t>
  </si>
  <si>
    <t>Лыжероллеры</t>
  </si>
  <si>
    <t>Юниорки 2001-2002 годов рождения.</t>
  </si>
  <si>
    <t>Ващенко Полина</t>
  </si>
  <si>
    <t>Баскаль Елена</t>
  </si>
  <si>
    <t>Шербакульский</t>
  </si>
  <si>
    <t>Жукова Елена</t>
  </si>
  <si>
    <t>Прохорова Нелли</t>
  </si>
  <si>
    <t>Крицкая Софья</t>
  </si>
  <si>
    <t>СибАДИ</t>
  </si>
  <si>
    <t>Ходорова Анна</t>
  </si>
  <si>
    <t>Любинский</t>
  </si>
  <si>
    <t>Кораблина Анжелика</t>
  </si>
  <si>
    <t>Кудрявцева Татьяна</t>
  </si>
  <si>
    <t>Шарай Ангелина</t>
  </si>
  <si>
    <t>Прокопьева Маргарита</t>
  </si>
  <si>
    <t>Новосибирск</t>
  </si>
  <si>
    <t>Орешкина Арина</t>
  </si>
  <si>
    <t>Любинский р-н</t>
  </si>
  <si>
    <t>Снегирева Василиса</t>
  </si>
  <si>
    <t>Кондрашина Софья</t>
  </si>
  <si>
    <t>Корбутова Анна</t>
  </si>
  <si>
    <t>Чумак Анастасия</t>
  </si>
  <si>
    <t>Сластихина Марина</t>
  </si>
  <si>
    <t>Тарский</t>
  </si>
  <si>
    <t>Подлинова Светлана</t>
  </si>
  <si>
    <t>Муромцевский р-н ОблДЮСШ</t>
  </si>
  <si>
    <t>Антакова Анастасия</t>
  </si>
  <si>
    <t>Родионовская Полина</t>
  </si>
  <si>
    <t>Хлебко Анастасия</t>
  </si>
  <si>
    <t>Таврический</t>
  </si>
  <si>
    <t>Шевчук Ксения</t>
  </si>
  <si>
    <t>Башкирова Анна</t>
  </si>
  <si>
    <t>Гальчина Елизавета</t>
  </si>
  <si>
    <t>Красавина Екатерина</t>
  </si>
  <si>
    <t>Академия биатлона</t>
  </si>
  <si>
    <t>ЧиП 1 тур (январь)</t>
  </si>
  <si>
    <t>ЧиП 2 тур (февраль)</t>
  </si>
  <si>
    <t>лыжников – гонщиков Омской области спортивного сезона 2022 – 2023 гг.</t>
  </si>
  <si>
    <t>Юниорки 2003-2004 годов рождения.</t>
  </si>
  <si>
    <t>лыжников – гонщиков Омской области спортивного сезона 2021 – 2022 гг.</t>
  </si>
  <si>
    <t>Юниорки 2002-2003 годов рождения.</t>
  </si>
  <si>
    <t>Таран Мария</t>
  </si>
  <si>
    <t>Зарецкая Полина</t>
  </si>
  <si>
    <t>МБУ ДО</t>
  </si>
  <si>
    <t>Зайцева Ольга</t>
  </si>
  <si>
    <t>Большеречье</t>
  </si>
  <si>
    <t>Коробова Ирина</t>
  </si>
  <si>
    <t>Степанова Алина</t>
  </si>
  <si>
    <t>Черлакский</t>
  </si>
  <si>
    <t>Ковалева Екатерина</t>
  </si>
  <si>
    <t>Фомина Александра</t>
  </si>
  <si>
    <t>Лобацевич  Алена</t>
  </si>
  <si>
    <t>Бирюкова Софья</t>
  </si>
  <si>
    <t>ЦСП</t>
  </si>
  <si>
    <t>Веселова Татьяна</t>
  </si>
  <si>
    <t>Корх Полина</t>
  </si>
  <si>
    <t>Седельниковский</t>
  </si>
  <si>
    <t>Косман Лианесса</t>
  </si>
  <si>
    <t>Мостовщикова Алена</t>
  </si>
  <si>
    <t>Сенина Анна</t>
  </si>
  <si>
    <t>Эдильгериева Дарья</t>
  </si>
  <si>
    <t>Нововаршавский</t>
  </si>
  <si>
    <t>Гончарова Карина</t>
  </si>
  <si>
    <t>Ващенко Екатерина</t>
  </si>
  <si>
    <t>Потапенко Ирина</t>
  </si>
  <si>
    <t>Исилькуль</t>
  </si>
  <si>
    <t>Кривец Софья</t>
  </si>
  <si>
    <t>Итог за все этапы 1 тура</t>
  </si>
  <si>
    <t>Смазнева Екатерина</t>
  </si>
  <si>
    <t>лыжников – гонщиков Омской области спортивного сезона 2023 – 2024 гг.</t>
  </si>
  <si>
    <t>Юниорки 2004-2005 годов рождения.</t>
  </si>
  <si>
    <t>Шабалина Анна</t>
  </si>
  <si>
    <t>Худорожкова Алина</t>
  </si>
  <si>
    <t>Осинцева Елена</t>
  </si>
  <si>
    <t>Никифорова Карина</t>
  </si>
  <si>
    <t>Кравцова Екатерина</t>
  </si>
  <si>
    <t>Конина Дарина</t>
  </si>
  <si>
    <t>Иванова Алина</t>
  </si>
  <si>
    <t>Базыгина Дарья</t>
  </si>
  <si>
    <t>Зайцева Наталья</t>
  </si>
  <si>
    <t>Фомкина Арина</t>
  </si>
  <si>
    <t>Мелехина Анастасия</t>
  </si>
  <si>
    <t>Тюкалинский</t>
  </si>
  <si>
    <t>Кеврух София</t>
  </si>
  <si>
    <t>Клементьева Екатерина</t>
  </si>
  <si>
    <t>Толкачева Екатерина</t>
  </si>
  <si>
    <t>Оконешниковский</t>
  </si>
  <si>
    <t>Кравченко Анастасия</t>
  </si>
  <si>
    <t>Любич Елизавета</t>
  </si>
  <si>
    <t>Зеленева Анна</t>
  </si>
  <si>
    <t>Сазонова Анна</t>
  </si>
  <si>
    <t>Кормиловский</t>
  </si>
  <si>
    <t>Качанова Софья</t>
  </si>
  <si>
    <t>Н апризы Альпийской</t>
  </si>
  <si>
    <t>Андреева Светлана</t>
  </si>
  <si>
    <t>Нижнеомский р-н</t>
  </si>
  <si>
    <t>Колегова Любовь</t>
  </si>
  <si>
    <t>ОблСШ-Калачинск</t>
  </si>
  <si>
    <t>ОблСШ</t>
  </si>
  <si>
    <t>Демичева Дарья</t>
  </si>
  <si>
    <t>Батракова Алина</t>
  </si>
  <si>
    <t>Крутинка</t>
  </si>
  <si>
    <t>Шерко Кристина</t>
  </si>
  <si>
    <t>Сыроежкина Екатерина</t>
  </si>
  <si>
    <t>Чунихина Светлана</t>
  </si>
  <si>
    <t>Москаленский</t>
  </si>
  <si>
    <t>Кадирова Карина</t>
  </si>
  <si>
    <t>Семенихина Кристина</t>
  </si>
  <si>
    <t>Левина Анастасия</t>
  </si>
  <si>
    <t>Лунева Елизавета</t>
  </si>
  <si>
    <t>Тарасова Ксения</t>
  </si>
  <si>
    <t>Ларина Алина</t>
  </si>
  <si>
    <t>Азеева Маргарита</t>
  </si>
  <si>
    <t>Бабайлова Евгения</t>
  </si>
  <si>
    <t>Белых Вера</t>
  </si>
  <si>
    <t>Саргатское</t>
  </si>
  <si>
    <t>Бенгард Диана</t>
  </si>
  <si>
    <t>Бетина Дарья</t>
  </si>
  <si>
    <t>Варенье Александра</t>
  </si>
  <si>
    <t>Волкова Елизавета</t>
  </si>
  <si>
    <t>Воронкова Елизавета</t>
  </si>
  <si>
    <t>Зубарева Елизавета</t>
  </si>
  <si>
    <t>Коваленко Ариана</t>
  </si>
  <si>
    <t>Конради Полина</t>
  </si>
  <si>
    <t>Лаптева Алина</t>
  </si>
  <si>
    <t>Марченко Алина</t>
  </si>
  <si>
    <t>Сивкевич Ксения</t>
  </si>
  <si>
    <t>Нижнеомский</t>
  </si>
  <si>
    <t>лыжников – гонщиков Омской области спортивного сезона 2024 – 2025 гг.</t>
  </si>
  <si>
    <t>Юниорки 2005-2006 годов рождения.</t>
  </si>
  <si>
    <t>ОмГАУ</t>
  </si>
  <si>
    <t>Плотицина Оксана</t>
  </si>
  <si>
    <t>Гебель Екатерина</t>
  </si>
  <si>
    <t>Воробьева Анастасия</t>
  </si>
  <si>
    <t>Вальчук Анна</t>
  </si>
  <si>
    <t>Борисова Анастасия</t>
  </si>
  <si>
    <t>Белявская Алиса</t>
  </si>
  <si>
    <t>Баулина Анастасия</t>
  </si>
  <si>
    <t>Чернышёва Вера</t>
  </si>
  <si>
    <t>Маточкина Маргарита</t>
  </si>
  <si>
    <t>Тевриз</t>
  </si>
  <si>
    <t>Андрейчикова Мария</t>
  </si>
  <si>
    <t>Татарский р-н</t>
  </si>
  <si>
    <t>Иванова Екатерина</t>
  </si>
  <si>
    <t>Тарский р-н</t>
  </si>
  <si>
    <t>Крушнина Полина</t>
  </si>
  <si>
    <t>Уляшева Екатерина</t>
  </si>
  <si>
    <t>Ефременко Алина</t>
  </si>
  <si>
    <t>Полтавская</t>
  </si>
  <si>
    <t xml:space="preserve">Гурьянова Дарья </t>
  </si>
  <si>
    <t>Оконешниково</t>
  </si>
  <si>
    <t>Воронкова Анастасия</t>
  </si>
  <si>
    <t>Одесский</t>
  </si>
  <si>
    <t>Девкина Юлия</t>
  </si>
  <si>
    <t>Чащина Дарья</t>
  </si>
  <si>
    <t>Патрина Алина</t>
  </si>
  <si>
    <t>Пентюхова Софья</t>
  </si>
  <si>
    <t>Калачинск</t>
  </si>
  <si>
    <t>Пригоркина Елизавета</t>
  </si>
  <si>
    <t>Ратанина Александра</t>
  </si>
  <si>
    <t>Бабкова Светлана</t>
  </si>
  <si>
    <t>Сакс  Софья</t>
  </si>
  <si>
    <t>Лопатина Ангелина</t>
  </si>
  <si>
    <t>Итог за все туры</t>
  </si>
  <si>
    <t>Бударина</t>
  </si>
  <si>
    <t>Романенко</t>
  </si>
  <si>
    <t>Закрытие в Альпийской</t>
  </si>
  <si>
    <t>7 лучших соревнований по рейтингу</t>
  </si>
  <si>
    <t>Инд.гонка</t>
  </si>
  <si>
    <t>Юниорки 2006-2007 годов рождения.</t>
  </si>
  <si>
    <t>лыжников – гонщиков Омской области спортивного сезона 2025 – 2026 гг.</t>
  </si>
  <si>
    <t>Антонова Валерия</t>
  </si>
  <si>
    <t>лыжников – гонщиков Омской области спортивного сезона 2026 – 2027 гг.</t>
  </si>
  <si>
    <t>Лыжероллеры кл. стиль</t>
  </si>
  <si>
    <t>Лыжероллеры св. стиль</t>
  </si>
  <si>
    <t>ЧиП  1 этап</t>
  </si>
  <si>
    <t>Итог за 2 этапа</t>
  </si>
  <si>
    <t>Куканос Ульяна</t>
  </si>
  <si>
    <t>Крутикова Арина</t>
  </si>
  <si>
    <t>Говоркова Ксения</t>
  </si>
  <si>
    <t>Сараева Вера</t>
  </si>
  <si>
    <t>Мальчихина Елизавета</t>
  </si>
  <si>
    <t>Невестенко Дарья</t>
  </si>
  <si>
    <t>Седельниковская</t>
  </si>
  <si>
    <t>Беляева Надежда</t>
  </si>
  <si>
    <t>Омский</t>
  </si>
  <si>
    <t>Суходолова Анастасия</t>
  </si>
  <si>
    <t>Рамазанова Елизавета</t>
  </si>
  <si>
    <t>Булахова Полина</t>
  </si>
  <si>
    <t>Муромцево</t>
  </si>
  <si>
    <t>Липинская Маргарита</t>
  </si>
  <si>
    <t>Жилинская Виолетта</t>
  </si>
  <si>
    <t>Маслова Анастасия</t>
  </si>
  <si>
    <t>Исилькульский</t>
  </si>
  <si>
    <t>Жилина Нелли</t>
  </si>
  <si>
    <t>Комлева Полина</t>
  </si>
  <si>
    <t>Бурухина Анастасия</t>
  </si>
  <si>
    <t>Магденко Екатерина</t>
  </si>
  <si>
    <t>Марданова Дарья</t>
  </si>
  <si>
    <t>Скачкова Виктория</t>
  </si>
  <si>
    <t>Бедель Ульяна</t>
  </si>
  <si>
    <t>Черешнева Кристина</t>
  </si>
  <si>
    <t>Знаменский</t>
  </si>
  <si>
    <t>Пурмак Дарья</t>
  </si>
  <si>
    <t>Солдатова Екатерина</t>
  </si>
  <si>
    <t>ОблСШ-Азово</t>
  </si>
  <si>
    <t>Бердюженко Екатерина</t>
  </si>
  <si>
    <t>Федосова Софья</t>
  </si>
  <si>
    <t>Темникова Софья</t>
  </si>
  <si>
    <t>Селиванова Анастасия</t>
  </si>
  <si>
    <t>Юниорки 2007-2008 годов рождения (19-20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</si>
</sst>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.9"/>
      <color theme="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F2DDD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BEEF3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99FFCC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E5E0EC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textRotation="180" wrapText="1"/>
    </xf>
    <xf numFmtId="0" fontId="2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textRotation="180" wrapText="1"/>
    </xf>
    <xf numFmtId="0" fontId="4" fillId="7" borderId="1" xfId="0" applyFont="1" applyFill="1" applyBorder="1" applyAlignment="1">
      <alignment horizontal="center" textRotation="179" wrapText="1"/>
    </xf>
    <xf numFmtId="0" fontId="2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textRotation="180" wrapText="1"/>
    </xf>
    <xf numFmtId="0" fontId="2" fillId="7" borderId="3" xfId="0" applyFont="1" applyFill="1" applyBorder="1" applyAlignment="1">
      <alignment horizontal="center" vertical="center" textRotation="180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3" borderId="3" xfId="0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7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5" fillId="7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8" borderId="1" xfId="0" applyFont="1" applyFill="1" applyBorder="1" applyAlignment="1">
      <alignment horizontal="center" vertical="center" textRotation="180" wrapText="1"/>
    </xf>
    <xf numFmtId="0" fontId="2" fillId="8" borderId="1" xfId="0" applyFont="1" applyFill="1" applyBorder="1" applyAlignment="1">
      <alignment horizontal="center"/>
    </xf>
    <xf numFmtId="0" fontId="7" fillId="8" borderId="17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7" fillId="8" borderId="1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 vertical="center" textRotation="180" wrapText="1"/>
    </xf>
    <xf numFmtId="0" fontId="2" fillId="8" borderId="27" xfId="0" applyFont="1" applyFill="1" applyBorder="1" applyAlignment="1">
      <alignment horizontal="center" vertical="center" textRotation="180" wrapText="1"/>
    </xf>
    <xf numFmtId="0" fontId="2" fillId="8" borderId="7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 vertical="center" textRotation="179" wrapText="1"/>
    </xf>
    <xf numFmtId="0" fontId="4" fillId="8" borderId="27" xfId="0" applyFont="1" applyFill="1" applyBorder="1" applyAlignment="1">
      <alignment horizontal="center" textRotation="179" wrapText="1"/>
    </xf>
    <xf numFmtId="0" fontId="2" fillId="8" borderId="7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/>
    </xf>
    <xf numFmtId="0" fontId="2" fillId="3" borderId="11" xfId="0" applyFont="1" applyFill="1" applyBorder="1"/>
    <xf numFmtId="0" fontId="2" fillId="0" borderId="11" xfId="0" applyFont="1" applyBorder="1"/>
    <xf numFmtId="0" fontId="7" fillId="7" borderId="21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textRotation="180" wrapText="1"/>
    </xf>
    <xf numFmtId="0" fontId="7" fillId="7" borderId="21" xfId="0" applyFont="1" applyFill="1" applyBorder="1" applyAlignment="1">
      <alignment horizontal="center"/>
    </xf>
    <xf numFmtId="0" fontId="2" fillId="7" borderId="21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center" vertical="center" textRotation="180" wrapText="1"/>
    </xf>
    <xf numFmtId="0" fontId="4" fillId="7" borderId="11" xfId="0" applyFont="1" applyFill="1" applyBorder="1" applyAlignment="1">
      <alignment horizontal="center" textRotation="179" wrapText="1"/>
    </xf>
    <xf numFmtId="0" fontId="2" fillId="7" borderId="11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2" fillId="8" borderId="0" xfId="0" applyFont="1" applyFill="1" applyBorder="1"/>
    <xf numFmtId="0" fontId="0" fillId="8" borderId="0" xfId="0" applyFill="1"/>
    <xf numFmtId="0" fontId="2" fillId="0" borderId="19" xfId="0" applyFont="1" applyBorder="1" applyAlignment="1">
      <alignment horizontal="center" vertical="center" wrapText="1"/>
    </xf>
    <xf numFmtId="0" fontId="7" fillId="8" borderId="31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textRotation="180" wrapText="1"/>
    </xf>
    <xf numFmtId="0" fontId="3" fillId="8" borderId="32" xfId="0" applyFont="1" applyFill="1" applyBorder="1" applyAlignment="1">
      <alignment horizontal="center" vertical="center" textRotation="180" wrapText="1"/>
    </xf>
    <xf numFmtId="0" fontId="2" fillId="8" borderId="3" xfId="0" applyFont="1" applyFill="1" applyBorder="1" applyAlignment="1">
      <alignment horizontal="center" vertical="center" textRotation="180" wrapText="1"/>
    </xf>
    <xf numFmtId="0" fontId="2" fillId="8" borderId="33" xfId="0" applyFont="1" applyFill="1" applyBorder="1" applyAlignment="1">
      <alignment horizontal="center" vertical="center" textRotation="180" wrapText="1"/>
    </xf>
    <xf numFmtId="0" fontId="3" fillId="7" borderId="20" xfId="0" applyFont="1" applyFill="1" applyBorder="1" applyAlignment="1">
      <alignment horizontal="center" vertical="center" textRotation="180" wrapText="1"/>
    </xf>
    <xf numFmtId="0" fontId="2" fillId="8" borderId="32" xfId="0" applyFont="1" applyFill="1" applyBorder="1" applyAlignment="1">
      <alignment horizontal="center" vertical="center" textRotation="180" wrapText="1"/>
    </xf>
    <xf numFmtId="0" fontId="2" fillId="8" borderId="33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3" borderId="22" xfId="0" applyFont="1" applyFill="1" applyBorder="1"/>
    <xf numFmtId="0" fontId="7" fillId="8" borderId="25" xfId="0" applyFont="1" applyFill="1" applyBorder="1" applyAlignment="1">
      <alignment horizontal="center"/>
    </xf>
    <xf numFmtId="0" fontId="7" fillId="7" borderId="34" xfId="0" applyFont="1" applyFill="1" applyBorder="1" applyAlignment="1">
      <alignment horizontal="center"/>
    </xf>
    <xf numFmtId="0" fontId="2" fillId="7" borderId="22" xfId="0" applyFont="1" applyFill="1" applyBorder="1" applyAlignment="1">
      <alignment horizontal="center"/>
    </xf>
    <xf numFmtId="0" fontId="2" fillId="8" borderId="35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/>
    </xf>
    <xf numFmtId="0" fontId="2" fillId="8" borderId="36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2" fillId="8" borderId="35" xfId="0" applyFont="1" applyFill="1" applyBorder="1" applyAlignment="1">
      <alignment horizontal="center"/>
    </xf>
    <xf numFmtId="0" fontId="2" fillId="3" borderId="10" xfId="0" applyFont="1" applyFill="1" applyBorder="1"/>
    <xf numFmtId="0" fontId="7" fillId="8" borderId="16" xfId="0" applyFont="1" applyFill="1" applyBorder="1" applyAlignment="1">
      <alignment horizontal="center"/>
    </xf>
    <xf numFmtId="0" fontId="7" fillId="7" borderId="37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7" borderId="37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3" borderId="12" xfId="0" applyFont="1" applyFill="1" applyBorder="1"/>
    <xf numFmtId="0" fontId="7" fillId="7" borderId="38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38" xfId="0" applyFont="1" applyFill="1" applyBorder="1" applyAlignment="1">
      <alignment horizontal="center"/>
    </xf>
    <xf numFmtId="0" fontId="0" fillId="7" borderId="0" xfId="0" applyFill="1"/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7" fillId="9" borderId="1" xfId="0" applyFont="1" applyFill="1" applyBorder="1"/>
    <xf numFmtId="0" fontId="7" fillId="9" borderId="1" xfId="0" applyFont="1" applyFill="1" applyBorder="1" applyAlignment="1">
      <alignment horizontal="center"/>
    </xf>
    <xf numFmtId="0" fontId="4" fillId="0" borderId="1" xfId="0" applyFont="1" applyBorder="1"/>
    <xf numFmtId="0" fontId="8" fillId="9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textRotation="180" wrapText="1"/>
    </xf>
    <xf numFmtId="0" fontId="3" fillId="7" borderId="23" xfId="0" applyFont="1" applyFill="1" applyBorder="1" applyAlignment="1">
      <alignment horizontal="center" vertical="center" textRotation="180" wrapText="1"/>
    </xf>
    <xf numFmtId="0" fontId="0" fillId="10" borderId="0" xfId="0" applyFill="1"/>
    <xf numFmtId="0" fontId="7" fillId="7" borderId="1" xfId="0" applyFont="1" applyFill="1" applyBorder="1" applyAlignment="1">
      <alignment vertical="center" textRotation="180" wrapText="1"/>
    </xf>
    <xf numFmtId="0" fontId="7" fillId="7" borderId="3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7" fillId="9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7" fillId="9" borderId="6" xfId="0" applyFont="1" applyFill="1" applyBorder="1"/>
    <xf numFmtId="0" fontId="7" fillId="9" borderId="6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7" fillId="9" borderId="0" xfId="0" applyFont="1" applyFill="1" applyBorder="1"/>
    <xf numFmtId="0" fontId="7" fillId="9" borderId="0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9" borderId="9" xfId="0" applyFont="1" applyFill="1" applyBorder="1"/>
    <xf numFmtId="0" fontId="7" fillId="9" borderId="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12" fillId="12" borderId="1" xfId="0" applyFont="1" applyFill="1" applyBorder="1" applyAlignment="1">
      <alignment vertical="center" textRotation="180" wrapText="1"/>
    </xf>
    <xf numFmtId="0" fontId="12" fillId="12" borderId="1" xfId="0" applyFont="1" applyFill="1" applyBorder="1" applyAlignment="1">
      <alignment horizontal="center" vertical="center" textRotation="180" wrapText="1"/>
    </xf>
    <xf numFmtId="0" fontId="13" fillId="13" borderId="1" xfId="0" applyFont="1" applyFill="1" applyBorder="1" applyAlignment="1">
      <alignment horizontal="center" vertical="center" textRotation="180" wrapText="1"/>
    </xf>
    <xf numFmtId="0" fontId="13" fillId="13" borderId="1" xfId="0" applyFont="1" applyFill="1" applyBorder="1" applyAlignment="1">
      <alignment horizontal="center" textRotation="179" wrapText="1"/>
    </xf>
    <xf numFmtId="0" fontId="13" fillId="12" borderId="1" xfId="0" applyFont="1" applyFill="1" applyBorder="1" applyAlignment="1">
      <alignment horizontal="center" vertical="center" textRotation="180" wrapText="1"/>
    </xf>
    <xf numFmtId="0" fontId="13" fillId="12" borderId="1" xfId="0" applyFont="1" applyFill="1" applyBorder="1" applyAlignment="1">
      <alignment horizontal="center" textRotation="179" wrapText="1"/>
    </xf>
    <xf numFmtId="0" fontId="12" fillId="13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textRotation="180" wrapText="1"/>
    </xf>
    <xf numFmtId="0" fontId="14" fillId="14" borderId="1" xfId="0" applyFont="1" applyFill="1" applyBorder="1" applyAlignment="1">
      <alignment horizontal="center" vertical="center" textRotation="180" wrapText="1"/>
    </xf>
    <xf numFmtId="0" fontId="14" fillId="12" borderId="1" xfId="0" applyFont="1" applyFill="1" applyBorder="1" applyAlignment="1">
      <alignment horizontal="center" vertical="center" textRotation="180" wrapText="1"/>
    </xf>
    <xf numFmtId="0" fontId="5" fillId="0" borderId="1" xfId="0" applyFont="1" applyBorder="1"/>
    <xf numFmtId="0" fontId="5" fillId="13" borderId="1" xfId="0" applyFont="1" applyFill="1" applyBorder="1"/>
    <xf numFmtId="0" fontId="12" fillId="13" borderId="1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/>
    </xf>
    <xf numFmtId="0" fontId="12" fillId="14" borderId="1" xfId="0" applyFont="1" applyFill="1" applyBorder="1" applyAlignment="1">
      <alignment horizontal="center"/>
    </xf>
    <xf numFmtId="0" fontId="12" fillId="16" borderId="1" xfId="0" applyFont="1" applyFill="1" applyBorder="1" applyAlignment="1">
      <alignment horizontal="center"/>
    </xf>
    <xf numFmtId="0" fontId="5" fillId="0" borderId="0" xfId="0" applyFont="1" applyBorder="1"/>
    <xf numFmtId="0" fontId="12" fillId="17" borderId="0" xfId="0" applyFont="1" applyFill="1" applyBorder="1"/>
    <xf numFmtId="0" fontId="5" fillId="17" borderId="0" xfId="0" applyFont="1" applyFill="1" applyBorder="1"/>
    <xf numFmtId="0" fontId="5" fillId="18" borderId="0" xfId="0" applyFont="1" applyFill="1" applyBorder="1"/>
    <xf numFmtId="0" fontId="12" fillId="13" borderId="3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12" fillId="12" borderId="2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 vertical="center" textRotation="180" wrapText="1"/>
    </xf>
    <xf numFmtId="0" fontId="12" fillId="1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/>
    <xf numFmtId="0" fontId="12" fillId="13" borderId="19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9" borderId="1" xfId="0" applyFont="1" applyFill="1" applyBorder="1" applyAlignment="1">
      <alignment horizontal="center"/>
    </xf>
    <xf numFmtId="0" fontId="12" fillId="21" borderId="1" xfId="0" applyFont="1" applyFill="1" applyBorder="1" applyAlignment="1">
      <alignment horizontal="center"/>
    </xf>
    <xf numFmtId="0" fontId="14" fillId="13" borderId="3" xfId="0" applyFont="1" applyFill="1" applyBorder="1" applyAlignment="1">
      <alignment horizontal="center" vertical="center" textRotation="180" wrapText="1"/>
    </xf>
    <xf numFmtId="0" fontId="12" fillId="12" borderId="3" xfId="0" applyFont="1" applyFill="1" applyBorder="1" applyAlignment="1">
      <alignment horizontal="center" vertical="center" textRotation="180" wrapText="1"/>
    </xf>
    <xf numFmtId="0" fontId="14" fillId="21" borderId="3" xfId="0" applyFont="1" applyFill="1" applyBorder="1" applyAlignment="1">
      <alignment horizontal="center" vertical="center" textRotation="180" wrapText="1"/>
    </xf>
    <xf numFmtId="0" fontId="14" fillId="14" borderId="3" xfId="0" applyFont="1" applyFill="1" applyBorder="1" applyAlignment="1">
      <alignment horizontal="center" vertical="center" textRotation="180" wrapText="1"/>
    </xf>
    <xf numFmtId="0" fontId="14" fillId="12" borderId="3" xfId="0" applyFont="1" applyFill="1" applyBorder="1" applyAlignment="1">
      <alignment horizontal="center" vertical="center" textRotation="180" wrapText="1"/>
    </xf>
    <xf numFmtId="0" fontId="5" fillId="20" borderId="3" xfId="0" applyFont="1" applyFill="1" applyBorder="1"/>
    <xf numFmtId="0" fontId="5" fillId="13" borderId="3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12" fillId="21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0" fontId="12" fillId="19" borderId="2" xfId="0" applyFont="1" applyFill="1" applyBorder="1" applyAlignment="1">
      <alignment horizontal="center"/>
    </xf>
    <xf numFmtId="0" fontId="7" fillId="9" borderId="5" xfId="0" applyFont="1" applyFill="1" applyBorder="1"/>
    <xf numFmtId="0" fontId="7" fillId="9" borderId="6" xfId="0" applyFont="1" applyFill="1" applyBorder="1" applyAlignment="1">
      <alignment horizontal="center" vertical="center"/>
    </xf>
    <xf numFmtId="0" fontId="12" fillId="12" borderId="6" xfId="0" applyFont="1" applyFill="1" applyBorder="1" applyAlignment="1">
      <alignment horizontal="center"/>
    </xf>
    <xf numFmtId="0" fontId="12" fillId="13" borderId="6" xfId="0" applyFont="1" applyFill="1" applyBorder="1" applyAlignment="1">
      <alignment horizontal="center"/>
    </xf>
    <xf numFmtId="0" fontId="12" fillId="21" borderId="6" xfId="0" applyFont="1" applyFill="1" applyBorder="1" applyAlignment="1">
      <alignment horizontal="center"/>
    </xf>
    <xf numFmtId="0" fontId="12" fillId="14" borderId="6" xfId="0" applyFont="1" applyFill="1" applyBorder="1" applyAlignment="1">
      <alignment horizontal="center"/>
    </xf>
    <xf numFmtId="0" fontId="2" fillId="15" borderId="6" xfId="0" applyFont="1" applyFill="1" applyBorder="1" applyAlignment="1">
      <alignment horizontal="center"/>
    </xf>
    <xf numFmtId="0" fontId="12" fillId="19" borderId="6" xfId="0" applyFont="1" applyFill="1" applyBorder="1" applyAlignment="1">
      <alignment horizontal="center"/>
    </xf>
    <xf numFmtId="0" fontId="12" fillId="12" borderId="26" xfId="0" applyFont="1" applyFill="1" applyBorder="1" applyAlignment="1">
      <alignment horizontal="center"/>
    </xf>
    <xf numFmtId="0" fontId="2" fillId="0" borderId="7" xfId="0" applyFont="1" applyBorder="1"/>
    <xf numFmtId="0" fontId="12" fillId="12" borderId="27" xfId="0" applyFont="1" applyFill="1" applyBorder="1" applyAlignment="1">
      <alignment horizontal="center"/>
    </xf>
    <xf numFmtId="0" fontId="7" fillId="9" borderId="8" xfId="0" applyFont="1" applyFill="1" applyBorder="1"/>
    <xf numFmtId="0" fontId="7" fillId="9" borderId="9" xfId="0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/>
    </xf>
    <xf numFmtId="0" fontId="12" fillId="13" borderId="9" xfId="0" applyFont="1" applyFill="1" applyBorder="1" applyAlignment="1">
      <alignment horizontal="center"/>
    </xf>
    <xf numFmtId="0" fontId="12" fillId="21" borderId="9" xfId="0" applyFont="1" applyFill="1" applyBorder="1" applyAlignment="1">
      <alignment horizontal="center"/>
    </xf>
    <xf numFmtId="0" fontId="12" fillId="14" borderId="9" xfId="0" applyFont="1" applyFill="1" applyBorder="1" applyAlignment="1">
      <alignment horizontal="center"/>
    </xf>
    <xf numFmtId="0" fontId="2" fillId="15" borderId="9" xfId="0" applyFont="1" applyFill="1" applyBorder="1" applyAlignment="1">
      <alignment horizontal="center"/>
    </xf>
    <xf numFmtId="0" fontId="12" fillId="19" borderId="9" xfId="0" applyFont="1" applyFill="1" applyBorder="1" applyAlignment="1">
      <alignment horizontal="center"/>
    </xf>
    <xf numFmtId="0" fontId="12" fillId="12" borderId="28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 vertical="center" textRotation="180" wrapText="1"/>
    </xf>
    <xf numFmtId="0" fontId="12" fillId="13" borderId="19" xfId="0" applyFont="1" applyFill="1" applyBorder="1" applyAlignment="1">
      <alignment horizontal="center" vertical="center" wrapText="1"/>
    </xf>
    <xf numFmtId="0" fontId="2" fillId="20" borderId="3" xfId="0" applyFont="1" applyFill="1" applyBorder="1"/>
    <xf numFmtId="0" fontId="2" fillId="13" borderId="3" xfId="0" applyFont="1" applyFill="1" applyBorder="1"/>
    <xf numFmtId="0" fontId="12" fillId="22" borderId="1" xfId="0" applyFont="1" applyFill="1" applyBorder="1" applyAlignment="1">
      <alignment horizontal="center"/>
    </xf>
    <xf numFmtId="0" fontId="12" fillId="12" borderId="3" xfId="0" applyFont="1" applyFill="1" applyBorder="1" applyAlignment="1">
      <alignment horizontal="center" vertical="center" wrapText="1"/>
    </xf>
    <xf numFmtId="0" fontId="14" fillId="22" borderId="3" xfId="0" applyFont="1" applyFill="1" applyBorder="1" applyAlignment="1">
      <alignment horizontal="center" vertical="center" textRotation="180" wrapText="1"/>
    </xf>
    <xf numFmtId="0" fontId="7" fillId="9" borderId="2" xfId="0" applyFont="1" applyFill="1" applyBorder="1" applyAlignment="1">
      <alignment horizontal="center" vertical="center"/>
    </xf>
    <xf numFmtId="0" fontId="12" fillId="22" borderId="2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2" fillId="22" borderId="6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12" fillId="22" borderId="9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 vertical="center" textRotation="180" wrapText="1"/>
    </xf>
    <xf numFmtId="0" fontId="12" fillId="13" borderId="19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textRotation="180" wrapText="1"/>
    </xf>
    <xf numFmtId="0" fontId="12" fillId="13" borderId="19" xfId="0" applyFont="1" applyFill="1" applyBorder="1" applyAlignment="1">
      <alignment horizontal="center" vertical="center" wrapText="1"/>
    </xf>
    <xf numFmtId="0" fontId="12" fillId="13" borderId="1" xfId="0" applyFont="1" applyFill="1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3" fillId="17" borderId="0" xfId="0" applyFont="1" applyFill="1" applyBorder="1"/>
    <xf numFmtId="0" fontId="13" fillId="18" borderId="0" xfId="0" applyFont="1" applyFill="1" applyBorder="1"/>
    <xf numFmtId="0" fontId="12" fillId="13" borderId="1" xfId="0" applyFont="1" applyFill="1" applyBorder="1" applyAlignment="1">
      <alignment horizontal="center" vertical="center" wrapText="1"/>
    </xf>
    <xf numFmtId="0" fontId="14" fillId="23" borderId="3" xfId="0" applyFont="1" applyFill="1" applyBorder="1" applyAlignment="1">
      <alignment horizontal="center" vertical="center" textRotation="180" wrapText="1"/>
    </xf>
    <xf numFmtId="0" fontId="12" fillId="23" borderId="1" xfId="0" applyFont="1" applyFill="1" applyBorder="1" applyAlignment="1">
      <alignment horizontal="center"/>
    </xf>
    <xf numFmtId="0" fontId="12" fillId="2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2" fillId="23" borderId="6" xfId="0" applyFont="1" applyFill="1" applyBorder="1" applyAlignment="1">
      <alignment horizontal="center"/>
    </xf>
    <xf numFmtId="0" fontId="7" fillId="9" borderId="7" xfId="0" applyFont="1" applyFill="1" applyBorder="1"/>
    <xf numFmtId="0" fontId="12" fillId="23" borderId="9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 vertical="center" textRotation="180" wrapText="1"/>
    </xf>
    <xf numFmtId="0" fontId="15" fillId="13" borderId="1" xfId="0" applyFont="1" applyFill="1" applyBorder="1" applyAlignment="1">
      <alignment horizontal="center" vertical="center" textRotation="180" wrapText="1"/>
    </xf>
    <xf numFmtId="0" fontId="9" fillId="13" borderId="1" xfId="0" applyFont="1" applyFill="1" applyBorder="1" applyAlignment="1">
      <alignment vertical="center" textRotation="180" wrapText="1"/>
    </xf>
    <xf numFmtId="0" fontId="9" fillId="13" borderId="41" xfId="0" applyFont="1" applyFill="1" applyBorder="1" applyAlignment="1">
      <alignment vertical="center" textRotation="180" wrapText="1"/>
    </xf>
    <xf numFmtId="0" fontId="15" fillId="12" borderId="1" xfId="0" applyFont="1" applyFill="1" applyBorder="1" applyAlignment="1">
      <alignment horizontal="center" vertical="center" textRotation="180" wrapText="1"/>
    </xf>
    <xf numFmtId="0" fontId="9" fillId="12" borderId="1" xfId="0" applyFont="1" applyFill="1" applyBorder="1" applyAlignment="1">
      <alignment vertical="center" textRotation="180" wrapText="1"/>
    </xf>
    <xf numFmtId="0" fontId="0" fillId="0" borderId="1" xfId="0" applyBorder="1"/>
    <xf numFmtId="0" fontId="12" fillId="15" borderId="1" xfId="0" applyFont="1" applyFill="1" applyBorder="1" applyAlignment="1">
      <alignment horizontal="center"/>
    </xf>
    <xf numFmtId="0" fontId="12" fillId="24" borderId="1" xfId="0" applyFont="1" applyFill="1" applyBorder="1" applyAlignment="1">
      <alignment horizontal="center"/>
    </xf>
    <xf numFmtId="0" fontId="4" fillId="0" borderId="0" xfId="0" applyFont="1"/>
    <xf numFmtId="0" fontId="12" fillId="12" borderId="3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textRotation="180" wrapText="1"/>
    </xf>
    <xf numFmtId="0" fontId="12" fillId="22" borderId="3" xfId="0" applyFont="1" applyFill="1" applyBorder="1" applyAlignment="1">
      <alignment horizontal="center" vertical="center" wrapText="1"/>
    </xf>
    <xf numFmtId="0" fontId="12" fillId="22" borderId="3" xfId="0" applyFont="1" applyFill="1" applyBorder="1" applyAlignment="1">
      <alignment horizontal="center" vertical="center" textRotation="180" wrapText="1"/>
    </xf>
    <xf numFmtId="0" fontId="12" fillId="15" borderId="3" xfId="0" applyFont="1" applyFill="1" applyBorder="1" applyAlignment="1">
      <alignment horizontal="center" vertical="center" wrapText="1"/>
    </xf>
    <xf numFmtId="0" fontId="5" fillId="24" borderId="3" xfId="0" applyFont="1" applyFill="1" applyBorder="1"/>
    <xf numFmtId="0" fontId="0" fillId="0" borderId="2" xfId="0" applyBorder="1"/>
    <xf numFmtId="0" fontId="12" fillId="15" borderId="2" xfId="0" applyFont="1" applyFill="1" applyBorder="1" applyAlignment="1">
      <alignment horizontal="center"/>
    </xf>
    <xf numFmtId="0" fontId="12" fillId="24" borderId="2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12" fillId="15" borderId="6" xfId="0" applyFont="1" applyFill="1" applyBorder="1" applyAlignment="1">
      <alignment horizontal="center"/>
    </xf>
    <xf numFmtId="0" fontId="12" fillId="24" borderId="6" xfId="0" applyFont="1" applyFill="1" applyBorder="1" applyAlignment="1">
      <alignment horizontal="center"/>
    </xf>
    <xf numFmtId="0" fontId="12" fillId="13" borderId="7" xfId="0" applyFont="1" applyFill="1" applyBorder="1"/>
    <xf numFmtId="0" fontId="12" fillId="13" borderId="8" xfId="0" applyFont="1" applyFill="1" applyBorder="1"/>
    <xf numFmtId="0" fontId="0" fillId="0" borderId="9" xfId="0" applyBorder="1"/>
    <xf numFmtId="0" fontId="12" fillId="15" borderId="9" xfId="0" applyFont="1" applyFill="1" applyBorder="1" applyAlignment="1">
      <alignment horizontal="center"/>
    </xf>
    <xf numFmtId="0" fontId="12" fillId="24" borderId="9" xfId="0" applyFont="1" applyFill="1" applyBorder="1" applyAlignment="1">
      <alignment horizontal="center"/>
    </xf>
    <xf numFmtId="0" fontId="12" fillId="12" borderId="3" xfId="0" applyFont="1" applyFill="1" applyBorder="1" applyAlignment="1">
      <alignment horizontal="center" vertical="center" wrapText="1"/>
    </xf>
    <xf numFmtId="0" fontId="12" fillId="13" borderId="0" xfId="0" applyFont="1" applyFill="1" applyBorder="1"/>
    <xf numFmtId="0" fontId="12" fillId="1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13" borderId="0" xfId="0" applyFont="1" applyFill="1" applyBorder="1" applyAlignment="1">
      <alignment horizontal="center" vertical="center"/>
    </xf>
    <xf numFmtId="0" fontId="12" fillId="13" borderId="20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textRotation="180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center" vertical="center" textRotation="180" wrapText="1"/>
    </xf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textRotation="180" wrapText="1"/>
    </xf>
    <xf numFmtId="0" fontId="2" fillId="5" borderId="2" xfId="0" applyFont="1" applyFill="1" applyBorder="1" applyAlignment="1">
      <alignment horizontal="center" vertical="center" textRotation="180" wrapText="1"/>
    </xf>
    <xf numFmtId="0" fontId="2" fillId="4" borderId="1" xfId="0" applyFont="1" applyFill="1" applyBorder="1" applyAlignment="1">
      <alignment horizontal="center" vertical="center" textRotation="180" wrapText="1"/>
    </xf>
    <xf numFmtId="0" fontId="2" fillId="2" borderId="1" xfId="0" applyFont="1" applyFill="1" applyBorder="1" applyAlignment="1">
      <alignment horizontal="center" vertical="center" textRotation="180" wrapText="1"/>
    </xf>
    <xf numFmtId="0" fontId="7" fillId="8" borderId="24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textRotation="180" wrapText="1"/>
    </xf>
    <xf numFmtId="0" fontId="1" fillId="0" borderId="0" xfId="0" applyFont="1" applyBorder="1" applyAlignment="1">
      <alignment horizontal="center"/>
    </xf>
    <xf numFmtId="0" fontId="2" fillId="5" borderId="11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textRotation="180" wrapText="1"/>
    </xf>
    <xf numFmtId="0" fontId="2" fillId="7" borderId="3" xfId="0" applyFont="1" applyFill="1" applyBorder="1" applyAlignment="1">
      <alignment horizontal="center" vertical="center" textRotation="180" wrapText="1"/>
    </xf>
    <xf numFmtId="0" fontId="2" fillId="7" borderId="2" xfId="0" applyFont="1" applyFill="1" applyBorder="1" applyAlignment="1">
      <alignment horizontal="center" vertical="center" textRotation="180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textRotation="180" wrapText="1"/>
    </xf>
    <xf numFmtId="0" fontId="9" fillId="7" borderId="40" xfId="0" applyFont="1" applyFill="1" applyBorder="1" applyAlignment="1">
      <alignment horizontal="center" vertical="center" textRotation="180" wrapText="1"/>
    </xf>
    <xf numFmtId="0" fontId="12" fillId="16" borderId="1" xfId="0" applyFont="1" applyFill="1" applyBorder="1" applyAlignment="1">
      <alignment horizontal="center" vertical="center" textRotation="180" wrapText="1"/>
    </xf>
    <xf numFmtId="0" fontId="12" fillId="12" borderId="1" xfId="0" applyFont="1" applyFill="1" applyBorder="1" applyAlignment="1">
      <alignment horizontal="center" vertical="center" textRotation="180" wrapText="1"/>
    </xf>
    <xf numFmtId="0" fontId="9" fillId="13" borderId="1" xfId="0" applyFont="1" applyFill="1" applyBorder="1" applyAlignment="1">
      <alignment horizontal="center" vertical="center" textRotation="180" wrapText="1"/>
    </xf>
    <xf numFmtId="0" fontId="12" fillId="14" borderId="1" xfId="0" applyFont="1" applyFill="1" applyBorder="1" applyAlignment="1">
      <alignment horizontal="center" vertical="center" textRotation="180" wrapText="1"/>
    </xf>
    <xf numFmtId="0" fontId="12" fillId="12" borderId="11" xfId="0" applyFont="1" applyFill="1" applyBorder="1" applyAlignment="1">
      <alignment horizontal="center" vertical="center" wrapText="1"/>
    </xf>
    <xf numFmtId="0" fontId="12" fillId="12" borderId="2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textRotation="180" wrapText="1"/>
    </xf>
    <xf numFmtId="0" fontId="12" fillId="13" borderId="19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textRotation="180" wrapText="1"/>
    </xf>
    <xf numFmtId="0" fontId="11" fillId="0" borderId="0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2" fillId="11" borderId="1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9" fillId="21" borderId="1" xfId="0" applyFont="1" applyFill="1" applyBorder="1" applyAlignment="1">
      <alignment horizontal="center" vertical="center" textRotation="180" wrapText="1"/>
    </xf>
    <xf numFmtId="0" fontId="12" fillId="19" borderId="1" xfId="0" applyFont="1" applyFill="1" applyBorder="1" applyAlignment="1">
      <alignment horizontal="center" vertical="center" textRotation="180" wrapText="1"/>
    </xf>
    <xf numFmtId="0" fontId="9" fillId="22" borderId="1" xfId="0" applyFont="1" applyFill="1" applyBorder="1" applyAlignment="1">
      <alignment horizontal="center" vertical="center" textRotation="180" wrapText="1"/>
    </xf>
    <xf numFmtId="0" fontId="12" fillId="13" borderId="11" xfId="0" applyFont="1" applyFill="1" applyBorder="1" applyAlignment="1">
      <alignment horizontal="center" vertical="center" wrapText="1"/>
    </xf>
    <xf numFmtId="0" fontId="12" fillId="13" borderId="2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180"/>
    </xf>
    <xf numFmtId="0" fontId="4" fillId="0" borderId="2" xfId="0" applyFont="1" applyBorder="1" applyAlignment="1">
      <alignment horizontal="center" vertical="center" textRotation="180"/>
    </xf>
    <xf numFmtId="0" fontId="9" fillId="13" borderId="3" xfId="0" applyFont="1" applyFill="1" applyBorder="1" applyAlignment="1">
      <alignment horizontal="center" vertical="center" textRotation="180" wrapText="1"/>
    </xf>
    <xf numFmtId="0" fontId="9" fillId="13" borderId="2" xfId="0" applyFont="1" applyFill="1" applyBorder="1" applyAlignment="1">
      <alignment horizontal="center" vertical="center" textRotation="180" wrapText="1"/>
    </xf>
    <xf numFmtId="0" fontId="12" fillId="24" borderId="1" xfId="0" applyFont="1" applyFill="1" applyBorder="1" applyAlignment="1">
      <alignment horizontal="center" vertical="center" textRotation="180" wrapText="1"/>
    </xf>
    <xf numFmtId="0" fontId="9" fillId="12" borderId="11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22" borderId="3" xfId="0" applyFont="1" applyFill="1" applyBorder="1" applyAlignment="1">
      <alignment horizontal="center" vertical="center" textRotation="180" wrapText="1"/>
    </xf>
    <xf numFmtId="0" fontId="9" fillId="22" borderId="2" xfId="0" applyFont="1" applyFill="1" applyBorder="1" applyAlignment="1">
      <alignment horizontal="center" vertical="center" textRotation="180" wrapText="1"/>
    </xf>
    <xf numFmtId="0" fontId="9" fillId="13" borderId="1" xfId="0" applyFont="1" applyFill="1" applyBorder="1" applyAlignment="1">
      <alignment horizontal="center" vertical="center" wrapText="1"/>
    </xf>
    <xf numFmtId="0" fontId="9" fillId="13" borderId="11" xfId="0" applyFont="1" applyFill="1" applyBorder="1" applyAlignment="1">
      <alignment horizontal="center" vertical="center" wrapText="1"/>
    </xf>
    <xf numFmtId="0" fontId="9" fillId="13" borderId="2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42" xfId="0" applyFont="1" applyFill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textRotation="180" wrapText="1"/>
    </xf>
    <xf numFmtId="0" fontId="12" fillId="12" borderId="19" xfId="0" applyFont="1" applyFill="1" applyBorder="1" applyAlignment="1">
      <alignment horizontal="center" vertical="center" wrapText="1"/>
    </xf>
    <xf numFmtId="0" fontId="12" fillId="12" borderId="11" xfId="0" applyFont="1" applyFill="1" applyBorder="1" applyAlignment="1">
      <alignment horizontal="center"/>
    </xf>
    <xf numFmtId="0" fontId="15" fillId="13" borderId="21" xfId="0" applyFont="1" applyFill="1" applyBorder="1" applyAlignment="1">
      <alignment horizontal="center" vertical="center" textRotation="180" wrapText="1"/>
    </xf>
    <xf numFmtId="0" fontId="12" fillId="13" borderId="21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9" fillId="12" borderId="24" xfId="0" applyFont="1" applyFill="1" applyBorder="1" applyAlignment="1">
      <alignment horizontal="center" vertical="center" wrapText="1"/>
    </xf>
    <xf numFmtId="0" fontId="9" fillId="12" borderId="25" xfId="0" applyFont="1" applyFill="1" applyBorder="1" applyAlignment="1">
      <alignment horizontal="center" vertical="center" wrapText="1"/>
    </xf>
    <xf numFmtId="0" fontId="12" fillId="12" borderId="31" xfId="0" applyFont="1" applyFill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2"/>
  <sheetViews>
    <sheetView zoomScale="90" zoomScaleNormal="90" workbookViewId="0">
      <selection sqref="A1:Q22"/>
    </sheetView>
  </sheetViews>
  <sheetFormatPr defaultRowHeight="15" x14ac:dyDescent="0.25"/>
  <cols>
    <col min="1" max="1" width="5.5703125" customWidth="1"/>
    <col min="2" max="2" width="25.7109375" customWidth="1"/>
    <col min="3" max="3" width="5.42578125" customWidth="1"/>
    <col min="4" max="4" width="6" customWidth="1"/>
    <col min="5" max="5" width="17.5703125" customWidth="1"/>
    <col min="6" max="6" width="6.7109375" customWidth="1"/>
    <col min="7" max="7" width="7.140625" customWidth="1"/>
    <col min="8" max="8" width="6.7109375" customWidth="1"/>
    <col min="9" max="9" width="5.28515625" customWidth="1"/>
    <col min="10" max="10" width="6.140625" customWidth="1"/>
    <col min="11" max="11" width="6.28515625" customWidth="1"/>
    <col min="12" max="12" width="4" customWidth="1"/>
    <col min="13" max="13" width="3.28515625" customWidth="1"/>
    <col min="14" max="14" width="5.140625" customWidth="1"/>
    <col min="15" max="15" width="6.5703125" customWidth="1"/>
    <col min="16" max="16" width="7.42578125" customWidth="1"/>
    <col min="17" max="17" width="6.5703125" customWidth="1"/>
  </cols>
  <sheetData>
    <row r="1" spans="1:17" ht="18.75" customHeight="1" x14ac:dyDescent="0.3">
      <c r="A1" s="299" t="s">
        <v>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</row>
    <row r="2" spans="1:17" ht="18.75" customHeight="1" x14ac:dyDescent="0.3">
      <c r="A2" s="299" t="s">
        <v>27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</row>
    <row r="3" spans="1:17" ht="18.75" x14ac:dyDescent="0.3">
      <c r="A3" s="298" t="s">
        <v>26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</row>
    <row r="4" spans="1:17" ht="27.75" customHeight="1" x14ac:dyDescent="0.25">
      <c r="A4" s="301" t="s">
        <v>0</v>
      </c>
      <c r="B4" s="301" t="s">
        <v>1</v>
      </c>
      <c r="C4" s="301" t="s">
        <v>2</v>
      </c>
      <c r="D4" s="301" t="s">
        <v>3</v>
      </c>
      <c r="E4" s="301" t="s">
        <v>4</v>
      </c>
      <c r="F4" s="303" t="s">
        <v>44</v>
      </c>
      <c r="G4" s="300" t="s">
        <v>10</v>
      </c>
      <c r="H4" s="302" t="s">
        <v>22</v>
      </c>
      <c r="I4" s="302"/>
      <c r="J4" s="300" t="s">
        <v>11</v>
      </c>
      <c r="K4" s="300" t="s">
        <v>14</v>
      </c>
      <c r="L4" s="302" t="s">
        <v>47</v>
      </c>
      <c r="M4" s="302"/>
      <c r="N4" s="300" t="s">
        <v>12</v>
      </c>
      <c r="O4" s="305" t="s">
        <v>13</v>
      </c>
      <c r="P4" s="306" t="s">
        <v>45</v>
      </c>
      <c r="Q4" s="297" t="s">
        <v>5</v>
      </c>
    </row>
    <row r="5" spans="1:17" ht="72" customHeight="1" x14ac:dyDescent="0.25">
      <c r="A5" s="301"/>
      <c r="B5" s="301"/>
      <c r="C5" s="301"/>
      <c r="D5" s="301"/>
      <c r="E5" s="301"/>
      <c r="F5" s="304"/>
      <c r="G5" s="300"/>
      <c r="H5" s="11" t="s">
        <v>18</v>
      </c>
      <c r="I5" s="12" t="s">
        <v>19</v>
      </c>
      <c r="J5" s="300"/>
      <c r="K5" s="300"/>
      <c r="L5" s="8" t="s">
        <v>20</v>
      </c>
      <c r="M5" s="8" t="s">
        <v>21</v>
      </c>
      <c r="N5" s="300"/>
      <c r="O5" s="305"/>
      <c r="P5" s="306"/>
      <c r="Q5" s="297"/>
    </row>
    <row r="6" spans="1:17" ht="6" customHeight="1" thickBot="1" x14ac:dyDescent="0.3">
      <c r="A6" s="13"/>
      <c r="B6" s="13"/>
      <c r="C6" s="13"/>
      <c r="D6" s="13"/>
      <c r="E6" s="13"/>
      <c r="F6" s="13"/>
      <c r="G6" s="14"/>
      <c r="H6" s="15"/>
      <c r="I6" s="15"/>
      <c r="J6" s="14"/>
      <c r="K6" s="14"/>
      <c r="L6" s="15"/>
      <c r="M6" s="16"/>
      <c r="N6" s="17"/>
      <c r="O6" s="17"/>
      <c r="P6" s="18"/>
      <c r="Q6" s="19"/>
    </row>
    <row r="7" spans="1:17" x14ac:dyDescent="0.25">
      <c r="A7" s="27">
        <v>1</v>
      </c>
      <c r="B7" s="28" t="s">
        <v>8</v>
      </c>
      <c r="C7" s="29">
        <v>1997</v>
      </c>
      <c r="D7" s="29">
        <v>1</v>
      </c>
      <c r="E7" s="28" t="s">
        <v>23</v>
      </c>
      <c r="F7" s="29">
        <v>10</v>
      </c>
      <c r="G7" s="29">
        <v>5</v>
      </c>
      <c r="H7" s="30">
        <v>16</v>
      </c>
      <c r="I7" s="30">
        <v>20</v>
      </c>
      <c r="J7" s="29"/>
      <c r="K7" s="29"/>
      <c r="L7" s="30"/>
      <c r="M7" s="30"/>
      <c r="N7" s="31">
        <v>10</v>
      </c>
      <c r="O7" s="38">
        <f t="shared" ref="O7:O21" si="0">N7+M7+L7+K7+J7+I7+H7+G7+F7</f>
        <v>61</v>
      </c>
      <c r="P7" s="44">
        <f>M7+L7+I7+H7+N7+G7+F7</f>
        <v>61</v>
      </c>
      <c r="Q7" s="41">
        <v>1</v>
      </c>
    </row>
    <row r="8" spans="1:17" x14ac:dyDescent="0.25">
      <c r="A8" s="32">
        <v>2</v>
      </c>
      <c r="B8" s="2" t="s">
        <v>28</v>
      </c>
      <c r="C8" s="3">
        <v>1997</v>
      </c>
      <c r="D8" s="3" t="s">
        <v>6</v>
      </c>
      <c r="E8" s="2" t="s">
        <v>25</v>
      </c>
      <c r="F8" s="3">
        <v>20</v>
      </c>
      <c r="G8" s="3">
        <v>20</v>
      </c>
      <c r="H8" s="9"/>
      <c r="I8" s="9"/>
      <c r="J8" s="3"/>
      <c r="K8" s="3"/>
      <c r="L8" s="9"/>
      <c r="M8" s="9"/>
      <c r="N8" s="4">
        <v>20</v>
      </c>
      <c r="O8" s="39">
        <f t="shared" si="0"/>
        <v>60</v>
      </c>
      <c r="P8" s="45">
        <v>60</v>
      </c>
      <c r="Q8" s="42">
        <v>2</v>
      </c>
    </row>
    <row r="9" spans="1:17" ht="15.75" thickBot="1" x14ac:dyDescent="0.3">
      <c r="A9" s="33">
        <v>3</v>
      </c>
      <c r="B9" s="34" t="s">
        <v>7</v>
      </c>
      <c r="C9" s="35">
        <v>1997</v>
      </c>
      <c r="D9" s="35">
        <v>1</v>
      </c>
      <c r="E9" s="34" t="s">
        <v>25</v>
      </c>
      <c r="F9" s="35">
        <v>16</v>
      </c>
      <c r="G9" s="35">
        <v>3</v>
      </c>
      <c r="H9" s="36">
        <v>20</v>
      </c>
      <c r="I9" s="36"/>
      <c r="J9" s="35">
        <v>10</v>
      </c>
      <c r="K9" s="35"/>
      <c r="L9" s="36"/>
      <c r="M9" s="36"/>
      <c r="N9" s="37">
        <v>7</v>
      </c>
      <c r="O9" s="40">
        <f t="shared" si="0"/>
        <v>56</v>
      </c>
      <c r="P9" s="46">
        <f>M9+L9+N9+J9+I9+H9+F9</f>
        <v>53</v>
      </c>
      <c r="Q9" s="43">
        <v>3</v>
      </c>
    </row>
    <row r="10" spans="1:17" x14ac:dyDescent="0.25">
      <c r="A10" s="20">
        <v>4</v>
      </c>
      <c r="B10" s="21" t="s">
        <v>29</v>
      </c>
      <c r="C10" s="20">
        <v>1998</v>
      </c>
      <c r="D10" s="20" t="s">
        <v>6</v>
      </c>
      <c r="E10" s="21" t="s">
        <v>25</v>
      </c>
      <c r="F10" s="20">
        <v>13</v>
      </c>
      <c r="G10" s="20">
        <v>4</v>
      </c>
      <c r="H10" s="22"/>
      <c r="I10" s="22"/>
      <c r="J10" s="20">
        <v>20</v>
      </c>
      <c r="K10" s="20"/>
      <c r="L10" s="22"/>
      <c r="M10" s="22"/>
      <c r="N10" s="23">
        <v>13</v>
      </c>
      <c r="O10" s="24">
        <f t="shared" si="0"/>
        <v>50</v>
      </c>
      <c r="P10" s="25">
        <f>N10+M10+L10+J10+I10+H10+F10</f>
        <v>46</v>
      </c>
      <c r="Q10" s="26">
        <v>4</v>
      </c>
    </row>
    <row r="11" spans="1:17" x14ac:dyDescent="0.25">
      <c r="A11" s="3">
        <v>5</v>
      </c>
      <c r="B11" s="2" t="s">
        <v>36</v>
      </c>
      <c r="C11" s="3">
        <v>1998</v>
      </c>
      <c r="D11" s="3">
        <v>1</v>
      </c>
      <c r="E11" s="2" t="s">
        <v>25</v>
      </c>
      <c r="F11" s="3">
        <v>3</v>
      </c>
      <c r="G11" s="3">
        <v>16</v>
      </c>
      <c r="H11" s="9"/>
      <c r="I11" s="9"/>
      <c r="J11" s="3">
        <v>13</v>
      </c>
      <c r="K11" s="3"/>
      <c r="L11" s="9"/>
      <c r="M11" s="9"/>
      <c r="N11" s="4">
        <v>16</v>
      </c>
      <c r="O11" s="6">
        <f t="shared" si="0"/>
        <v>48</v>
      </c>
      <c r="P11" s="1">
        <f>N11+J11+G11</f>
        <v>45</v>
      </c>
      <c r="Q11" s="7">
        <v>5</v>
      </c>
    </row>
    <row r="12" spans="1:17" x14ac:dyDescent="0.25">
      <c r="A12" s="3">
        <v>6</v>
      </c>
      <c r="B12" s="2" t="s">
        <v>30</v>
      </c>
      <c r="C12" s="3">
        <v>1998</v>
      </c>
      <c r="D12" s="3">
        <v>1</v>
      </c>
      <c r="E12" s="2" t="s">
        <v>25</v>
      </c>
      <c r="F12" s="3">
        <v>4</v>
      </c>
      <c r="G12" s="3">
        <v>2</v>
      </c>
      <c r="H12" s="9">
        <v>13</v>
      </c>
      <c r="I12" s="9">
        <v>16</v>
      </c>
      <c r="J12" s="3"/>
      <c r="K12" s="3"/>
      <c r="L12" s="9"/>
      <c r="M12" s="9"/>
      <c r="N12" s="4"/>
      <c r="O12" s="6">
        <f t="shared" si="0"/>
        <v>35</v>
      </c>
      <c r="P12" s="1">
        <v>35</v>
      </c>
      <c r="Q12" s="7">
        <v>6</v>
      </c>
    </row>
    <row r="13" spans="1:17" x14ac:dyDescent="0.25">
      <c r="A13" s="3">
        <v>7</v>
      </c>
      <c r="B13" s="2" t="s">
        <v>37</v>
      </c>
      <c r="C13" s="3">
        <v>1997</v>
      </c>
      <c r="D13" s="3">
        <v>1</v>
      </c>
      <c r="E13" s="2" t="s">
        <v>38</v>
      </c>
      <c r="F13" s="3"/>
      <c r="G13" s="5">
        <v>10</v>
      </c>
      <c r="H13" s="10"/>
      <c r="I13" s="10"/>
      <c r="J13" s="5">
        <v>16</v>
      </c>
      <c r="K13" s="5"/>
      <c r="L13" s="10"/>
      <c r="M13" s="9"/>
      <c r="N13" s="4"/>
      <c r="O13" s="6">
        <f t="shared" si="0"/>
        <v>26</v>
      </c>
      <c r="P13" s="1">
        <v>26</v>
      </c>
      <c r="Q13" s="7">
        <v>7</v>
      </c>
    </row>
    <row r="14" spans="1:17" x14ac:dyDescent="0.25">
      <c r="A14" s="3">
        <v>8</v>
      </c>
      <c r="B14" s="2" t="s">
        <v>16</v>
      </c>
      <c r="C14" s="3">
        <v>1997</v>
      </c>
      <c r="D14" s="3">
        <v>1</v>
      </c>
      <c r="E14" s="2" t="s">
        <v>15</v>
      </c>
      <c r="F14" s="3">
        <v>7</v>
      </c>
      <c r="G14" s="3"/>
      <c r="H14" s="9">
        <v>10</v>
      </c>
      <c r="I14" s="9"/>
      <c r="J14" s="3">
        <v>7</v>
      </c>
      <c r="K14" s="3"/>
      <c r="L14" s="9"/>
      <c r="M14" s="9"/>
      <c r="N14" s="4"/>
      <c r="O14" s="6">
        <f t="shared" si="0"/>
        <v>24</v>
      </c>
      <c r="P14" s="1">
        <v>24</v>
      </c>
      <c r="Q14" s="7">
        <v>8</v>
      </c>
    </row>
    <row r="15" spans="1:17" x14ac:dyDescent="0.25">
      <c r="A15" s="3">
        <v>9</v>
      </c>
      <c r="B15" s="2" t="s">
        <v>32</v>
      </c>
      <c r="C15" s="3">
        <v>1998</v>
      </c>
      <c r="D15" s="3">
        <v>1</v>
      </c>
      <c r="E15" s="2" t="s">
        <v>33</v>
      </c>
      <c r="F15" s="3">
        <v>5</v>
      </c>
      <c r="G15" s="3">
        <v>13</v>
      </c>
      <c r="H15" s="9"/>
      <c r="I15" s="9"/>
      <c r="J15" s="3"/>
      <c r="K15" s="3"/>
      <c r="L15" s="9"/>
      <c r="M15" s="9"/>
      <c r="N15" s="4"/>
      <c r="O15" s="6">
        <f t="shared" si="0"/>
        <v>18</v>
      </c>
      <c r="P15" s="1">
        <v>18</v>
      </c>
      <c r="Q15" s="7">
        <v>9</v>
      </c>
    </row>
    <row r="16" spans="1:17" x14ac:dyDescent="0.25">
      <c r="A16" s="3">
        <v>10</v>
      </c>
      <c r="B16" s="2" t="s">
        <v>34</v>
      </c>
      <c r="C16" s="3">
        <v>1997</v>
      </c>
      <c r="D16" s="3" t="s">
        <v>6</v>
      </c>
      <c r="E16" s="2" t="s">
        <v>35</v>
      </c>
      <c r="F16" s="3">
        <v>13</v>
      </c>
      <c r="G16" s="3"/>
      <c r="H16" s="9"/>
      <c r="I16" s="9"/>
      <c r="J16" s="3"/>
      <c r="K16" s="3"/>
      <c r="L16" s="9"/>
      <c r="M16" s="9"/>
      <c r="N16" s="4"/>
      <c r="O16" s="6">
        <f t="shared" si="0"/>
        <v>13</v>
      </c>
      <c r="P16" s="1">
        <v>13</v>
      </c>
      <c r="Q16" s="7">
        <v>10</v>
      </c>
    </row>
    <row r="17" spans="1:17" x14ac:dyDescent="0.25">
      <c r="A17" s="3">
        <v>11</v>
      </c>
      <c r="B17" s="2" t="s">
        <v>39</v>
      </c>
      <c r="C17" s="3">
        <v>1997</v>
      </c>
      <c r="D17" s="3">
        <v>2</v>
      </c>
      <c r="E17" s="2" t="s">
        <v>15</v>
      </c>
      <c r="F17" s="3"/>
      <c r="G17" s="3">
        <v>7</v>
      </c>
      <c r="H17" s="9"/>
      <c r="I17" s="9"/>
      <c r="J17" s="3"/>
      <c r="K17" s="3"/>
      <c r="L17" s="9"/>
      <c r="M17" s="9"/>
      <c r="N17" s="4"/>
      <c r="O17" s="6">
        <f t="shared" si="0"/>
        <v>7</v>
      </c>
      <c r="P17" s="1">
        <v>7</v>
      </c>
      <c r="Q17" s="7">
        <v>11</v>
      </c>
    </row>
    <row r="18" spans="1:17" x14ac:dyDescent="0.25">
      <c r="A18" s="3">
        <v>12</v>
      </c>
      <c r="B18" s="2" t="s">
        <v>42</v>
      </c>
      <c r="C18" s="3">
        <v>1998</v>
      </c>
      <c r="D18" s="3">
        <v>1</v>
      </c>
      <c r="E18" s="2" t="s">
        <v>43</v>
      </c>
      <c r="F18" s="3"/>
      <c r="G18" s="3"/>
      <c r="H18" s="9">
        <v>7</v>
      </c>
      <c r="I18" s="9"/>
      <c r="J18" s="3"/>
      <c r="K18" s="3"/>
      <c r="L18" s="9"/>
      <c r="M18" s="9"/>
      <c r="N18" s="4"/>
      <c r="O18" s="6">
        <f t="shared" si="0"/>
        <v>7</v>
      </c>
      <c r="P18" s="1">
        <v>7</v>
      </c>
      <c r="Q18" s="7">
        <v>11</v>
      </c>
    </row>
    <row r="19" spans="1:17" x14ac:dyDescent="0.25">
      <c r="A19" s="3">
        <v>13</v>
      </c>
      <c r="B19" s="2" t="s">
        <v>17</v>
      </c>
      <c r="C19" s="3">
        <v>1997</v>
      </c>
      <c r="D19" s="3">
        <v>1</v>
      </c>
      <c r="E19" s="2" t="s">
        <v>15</v>
      </c>
      <c r="F19" s="3">
        <v>2</v>
      </c>
      <c r="G19" s="3"/>
      <c r="H19" s="9"/>
      <c r="I19" s="9"/>
      <c r="J19" s="3"/>
      <c r="K19" s="3"/>
      <c r="L19" s="9"/>
      <c r="M19" s="9"/>
      <c r="N19" s="4"/>
      <c r="O19" s="6">
        <f t="shared" si="0"/>
        <v>2</v>
      </c>
      <c r="P19" s="1">
        <v>2</v>
      </c>
      <c r="Q19" s="7">
        <v>13</v>
      </c>
    </row>
    <row r="20" spans="1:17" x14ac:dyDescent="0.25">
      <c r="A20" s="3">
        <v>14</v>
      </c>
      <c r="B20" s="2" t="s">
        <v>31</v>
      </c>
      <c r="C20" s="3">
        <v>1998</v>
      </c>
      <c r="D20" s="3">
        <v>1</v>
      </c>
      <c r="E20" s="2" t="s">
        <v>24</v>
      </c>
      <c r="F20" s="3">
        <v>1</v>
      </c>
      <c r="G20" s="3"/>
      <c r="H20" s="9"/>
      <c r="I20" s="9"/>
      <c r="J20" s="3"/>
      <c r="K20" s="3"/>
      <c r="L20" s="9"/>
      <c r="M20" s="9"/>
      <c r="N20" s="4"/>
      <c r="O20" s="6">
        <f t="shared" si="0"/>
        <v>1</v>
      </c>
      <c r="P20" s="1">
        <v>1</v>
      </c>
      <c r="Q20" s="7">
        <v>14</v>
      </c>
    </row>
    <row r="21" spans="1:17" x14ac:dyDescent="0.25">
      <c r="A21" s="3">
        <v>15</v>
      </c>
      <c r="B21" s="2" t="s">
        <v>40</v>
      </c>
      <c r="C21" s="3">
        <v>1998</v>
      </c>
      <c r="D21" s="3">
        <v>1</v>
      </c>
      <c r="E21" s="2" t="s">
        <v>41</v>
      </c>
      <c r="F21" s="3"/>
      <c r="G21" s="5">
        <v>1</v>
      </c>
      <c r="H21" s="10"/>
      <c r="I21" s="10"/>
      <c r="J21" s="5"/>
      <c r="K21" s="5"/>
      <c r="L21" s="10"/>
      <c r="M21" s="9"/>
      <c r="N21" s="4"/>
      <c r="O21" s="6">
        <f t="shared" si="0"/>
        <v>1</v>
      </c>
      <c r="P21" s="1">
        <v>1</v>
      </c>
      <c r="Q21" s="7">
        <v>14</v>
      </c>
    </row>
    <row r="22" spans="1:17" x14ac:dyDescent="0.25">
      <c r="B22" s="47" t="s">
        <v>46</v>
      </c>
    </row>
  </sheetData>
  <autoFilter ref="B6:P21">
    <sortState ref="B7:P21">
      <sortCondition descending="1" ref="P6:P21"/>
    </sortState>
  </autoFilter>
  <mergeCells count="18">
    <mergeCell ref="O4:O5"/>
    <mergeCell ref="P4:P5"/>
    <mergeCell ref="Q4:Q5"/>
    <mergeCell ref="A3:Q3"/>
    <mergeCell ref="A2:Q2"/>
    <mergeCell ref="A1:Q1"/>
    <mergeCell ref="J4:J5"/>
    <mergeCell ref="K4:K5"/>
    <mergeCell ref="A4:A5"/>
    <mergeCell ref="B4:B5"/>
    <mergeCell ref="C4:C5"/>
    <mergeCell ref="D4:D5"/>
    <mergeCell ref="E4:E5"/>
    <mergeCell ref="G4:G5"/>
    <mergeCell ref="H4:I4"/>
    <mergeCell ref="F4:F5"/>
    <mergeCell ref="L4:M4"/>
    <mergeCell ref="N4:N5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U23"/>
  <sheetViews>
    <sheetView topLeftCell="A14" workbookViewId="0">
      <selection activeCell="B25" sqref="B25:E39"/>
    </sheetView>
  </sheetViews>
  <sheetFormatPr defaultRowHeight="15" x14ac:dyDescent="0.25"/>
  <cols>
    <col min="1" max="1" width="4.42578125" customWidth="1"/>
    <col min="2" max="2" width="20.140625" customWidth="1"/>
    <col min="3" max="4" width="4.7109375" customWidth="1"/>
    <col min="5" max="5" width="17.85546875" customWidth="1"/>
    <col min="6" max="8" width="7.28515625" customWidth="1"/>
    <col min="9" max="10" width="4.7109375" customWidth="1"/>
    <col min="11" max="11" width="5.85546875" customWidth="1"/>
    <col min="12" max="12" width="5.5703125" customWidth="1"/>
    <col min="13" max="21" width="4.7109375" customWidth="1"/>
  </cols>
  <sheetData>
    <row r="1" spans="1:21" ht="18.75" x14ac:dyDescent="0.3">
      <c r="A1" s="299" t="s">
        <v>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</row>
    <row r="2" spans="1:21" ht="18.75" x14ac:dyDescent="0.3">
      <c r="A2" s="299" t="s">
        <v>48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</row>
    <row r="3" spans="1:21" ht="19.5" thickBot="1" x14ac:dyDescent="0.35">
      <c r="A3" s="298" t="s">
        <v>49</v>
      </c>
      <c r="B3" s="298"/>
      <c r="C3" s="298"/>
      <c r="D3" s="298"/>
      <c r="E3" s="298"/>
      <c r="F3" s="311"/>
      <c r="G3" s="311"/>
      <c r="H3" s="298"/>
      <c r="I3" s="298"/>
      <c r="J3" s="311"/>
      <c r="K3" s="311"/>
      <c r="L3" s="311"/>
      <c r="M3" s="298"/>
      <c r="N3" s="298"/>
      <c r="O3" s="311"/>
      <c r="P3" s="311"/>
      <c r="Q3" s="298"/>
      <c r="R3" s="298"/>
      <c r="S3" s="298"/>
      <c r="T3" s="298"/>
      <c r="U3" s="298"/>
    </row>
    <row r="4" spans="1:21" ht="27.75" customHeight="1" x14ac:dyDescent="0.25">
      <c r="A4" s="301" t="s">
        <v>0</v>
      </c>
      <c r="B4" s="301" t="s">
        <v>1</v>
      </c>
      <c r="C4" s="300" t="s">
        <v>2</v>
      </c>
      <c r="D4" s="300" t="s">
        <v>3</v>
      </c>
      <c r="E4" s="312" t="s">
        <v>4</v>
      </c>
      <c r="F4" s="307" t="s">
        <v>44</v>
      </c>
      <c r="G4" s="68" t="s">
        <v>66</v>
      </c>
      <c r="H4" s="309" t="s">
        <v>10</v>
      </c>
      <c r="I4" s="309"/>
      <c r="J4" s="313" t="s">
        <v>22</v>
      </c>
      <c r="K4" s="314"/>
      <c r="L4" s="315"/>
      <c r="M4" s="310" t="s">
        <v>11</v>
      </c>
      <c r="N4" s="316" t="s">
        <v>14</v>
      </c>
      <c r="O4" s="319" t="s">
        <v>47</v>
      </c>
      <c r="P4" s="320"/>
      <c r="Q4" s="310" t="s">
        <v>12</v>
      </c>
      <c r="R4" s="317" t="s">
        <v>68</v>
      </c>
      <c r="S4" s="305" t="s">
        <v>13</v>
      </c>
      <c r="T4" s="306" t="s">
        <v>45</v>
      </c>
      <c r="U4" s="297" t="s">
        <v>5</v>
      </c>
    </row>
    <row r="5" spans="1:21" ht="85.5" customHeight="1" x14ac:dyDescent="0.25">
      <c r="A5" s="301"/>
      <c r="B5" s="301"/>
      <c r="C5" s="300"/>
      <c r="D5" s="300"/>
      <c r="E5" s="312"/>
      <c r="F5" s="308"/>
      <c r="G5" s="69" t="s">
        <v>67</v>
      </c>
      <c r="H5" s="72" t="s">
        <v>18</v>
      </c>
      <c r="I5" s="73" t="s">
        <v>19</v>
      </c>
      <c r="J5" s="61" t="s">
        <v>65</v>
      </c>
      <c r="K5" s="50" t="s">
        <v>18</v>
      </c>
      <c r="L5" s="62" t="s">
        <v>19</v>
      </c>
      <c r="M5" s="310"/>
      <c r="N5" s="316"/>
      <c r="O5" s="55" t="s">
        <v>20</v>
      </c>
      <c r="P5" s="56" t="s">
        <v>21</v>
      </c>
      <c r="Q5" s="310"/>
      <c r="R5" s="318"/>
      <c r="S5" s="305"/>
      <c r="T5" s="306"/>
      <c r="U5" s="297"/>
    </row>
    <row r="6" spans="1:21" ht="9" customHeight="1" thickBot="1" x14ac:dyDescent="0.3">
      <c r="A6" s="13"/>
      <c r="B6" s="13"/>
      <c r="C6" s="13"/>
      <c r="D6" s="13"/>
      <c r="E6" s="78"/>
      <c r="F6" s="79"/>
      <c r="G6" s="80"/>
      <c r="H6" s="80"/>
      <c r="I6" s="81"/>
      <c r="J6" s="82"/>
      <c r="K6" s="83"/>
      <c r="L6" s="84"/>
      <c r="M6" s="85"/>
      <c r="N6" s="81"/>
      <c r="O6" s="86"/>
      <c r="P6" s="87"/>
      <c r="Q6" s="88"/>
      <c r="R6" s="88"/>
      <c r="S6" s="17"/>
      <c r="T6" s="18"/>
      <c r="U6" s="19"/>
    </row>
    <row r="7" spans="1:21" x14ac:dyDescent="0.25">
      <c r="A7" s="27">
        <v>1</v>
      </c>
      <c r="B7" s="28" t="s">
        <v>36</v>
      </c>
      <c r="C7" s="29">
        <v>1998</v>
      </c>
      <c r="D7" s="29">
        <v>1</v>
      </c>
      <c r="E7" s="98" t="s">
        <v>25</v>
      </c>
      <c r="F7" s="99"/>
      <c r="G7" s="100"/>
      <c r="H7" s="100">
        <v>20</v>
      </c>
      <c r="I7" s="101">
        <v>20</v>
      </c>
      <c r="J7" s="102"/>
      <c r="K7" s="103"/>
      <c r="L7" s="104"/>
      <c r="M7" s="105">
        <v>20</v>
      </c>
      <c r="N7" s="101"/>
      <c r="O7" s="106"/>
      <c r="P7" s="104"/>
      <c r="Q7" s="105"/>
      <c r="R7" s="105">
        <v>20</v>
      </c>
      <c r="S7" s="38">
        <f t="shared" ref="S7:S21" si="0">SUM(F7:R7)</f>
        <v>80</v>
      </c>
      <c r="T7" s="44">
        <v>80</v>
      </c>
      <c r="U7" s="112">
        <v>1</v>
      </c>
    </row>
    <row r="8" spans="1:21" x14ac:dyDescent="0.25">
      <c r="A8" s="32">
        <v>2</v>
      </c>
      <c r="B8" s="2" t="s">
        <v>52</v>
      </c>
      <c r="C8" s="3">
        <v>1999</v>
      </c>
      <c r="D8" s="3">
        <v>1</v>
      </c>
      <c r="E8" s="66" t="s">
        <v>63</v>
      </c>
      <c r="F8" s="52">
        <v>26</v>
      </c>
      <c r="G8" s="70">
        <v>16</v>
      </c>
      <c r="H8" s="70">
        <v>13</v>
      </c>
      <c r="I8" s="74"/>
      <c r="J8" s="63"/>
      <c r="K8" s="51"/>
      <c r="L8" s="58"/>
      <c r="M8" s="71">
        <v>10</v>
      </c>
      <c r="N8" s="74"/>
      <c r="O8" s="57"/>
      <c r="P8" s="58"/>
      <c r="Q8" s="71"/>
      <c r="R8" s="71">
        <v>13</v>
      </c>
      <c r="S8" s="39">
        <f t="shared" si="0"/>
        <v>78</v>
      </c>
      <c r="T8" s="45">
        <v>78</v>
      </c>
      <c r="U8" s="113">
        <v>2</v>
      </c>
    </row>
    <row r="9" spans="1:21" ht="15.75" thickBot="1" x14ac:dyDescent="0.3">
      <c r="A9" s="33">
        <v>3</v>
      </c>
      <c r="B9" s="34" t="s">
        <v>69</v>
      </c>
      <c r="C9" s="35">
        <v>1999</v>
      </c>
      <c r="D9" s="35">
        <v>1</v>
      </c>
      <c r="E9" s="107" t="s">
        <v>70</v>
      </c>
      <c r="F9" s="54"/>
      <c r="G9" s="108"/>
      <c r="H9" s="108"/>
      <c r="I9" s="109"/>
      <c r="J9" s="64"/>
      <c r="K9" s="65"/>
      <c r="L9" s="60"/>
      <c r="M9" s="110"/>
      <c r="N9" s="109"/>
      <c r="O9" s="59">
        <v>40</v>
      </c>
      <c r="P9" s="60">
        <v>32</v>
      </c>
      <c r="Q9" s="110"/>
      <c r="R9" s="110"/>
      <c r="S9" s="40">
        <f t="shared" si="0"/>
        <v>72</v>
      </c>
      <c r="T9" s="46">
        <v>72</v>
      </c>
      <c r="U9" s="114">
        <v>3</v>
      </c>
    </row>
    <row r="10" spans="1:21" x14ac:dyDescent="0.25">
      <c r="A10" s="20">
        <v>4</v>
      </c>
      <c r="B10" s="21" t="s">
        <v>54</v>
      </c>
      <c r="C10" s="20">
        <v>1999</v>
      </c>
      <c r="D10" s="20">
        <v>1</v>
      </c>
      <c r="E10" s="89" t="s">
        <v>53</v>
      </c>
      <c r="F10" s="90">
        <v>40</v>
      </c>
      <c r="G10" s="91">
        <v>13</v>
      </c>
      <c r="H10" s="91"/>
      <c r="I10" s="92"/>
      <c r="J10" s="93"/>
      <c r="K10" s="94"/>
      <c r="L10" s="95"/>
      <c r="M10" s="96">
        <v>7</v>
      </c>
      <c r="N10" s="92"/>
      <c r="O10" s="97"/>
      <c r="P10" s="95"/>
      <c r="Q10" s="96"/>
      <c r="R10" s="96"/>
      <c r="S10" s="24">
        <f t="shared" si="0"/>
        <v>60</v>
      </c>
      <c r="T10" s="25">
        <v>60</v>
      </c>
      <c r="U10" s="26">
        <v>4</v>
      </c>
    </row>
    <row r="11" spans="1:21" x14ac:dyDescent="0.25">
      <c r="A11" s="3">
        <v>5</v>
      </c>
      <c r="B11" s="2" t="s">
        <v>71</v>
      </c>
      <c r="C11" s="3">
        <v>1998</v>
      </c>
      <c r="D11" s="3">
        <v>1</v>
      </c>
      <c r="E11" s="66" t="s">
        <v>72</v>
      </c>
      <c r="F11" s="52"/>
      <c r="G11" s="70">
        <v>20</v>
      </c>
      <c r="H11" s="70"/>
      <c r="I11" s="74"/>
      <c r="J11" s="63"/>
      <c r="K11" s="51"/>
      <c r="L11" s="58"/>
      <c r="M11" s="71"/>
      <c r="N11" s="74"/>
      <c r="O11" s="57"/>
      <c r="P11" s="58">
        <v>40</v>
      </c>
      <c r="Q11" s="71"/>
      <c r="R11" s="71"/>
      <c r="S11" s="6">
        <f t="shared" si="0"/>
        <v>60</v>
      </c>
      <c r="T11" s="1">
        <v>60</v>
      </c>
      <c r="U11" s="26">
        <v>4</v>
      </c>
    </row>
    <row r="12" spans="1:21" x14ac:dyDescent="0.25">
      <c r="A12" s="3">
        <v>6</v>
      </c>
      <c r="B12" s="48" t="s">
        <v>55</v>
      </c>
      <c r="C12" s="48">
        <v>1999</v>
      </c>
      <c r="D12" s="49">
        <v>1</v>
      </c>
      <c r="E12" s="67" t="s">
        <v>56</v>
      </c>
      <c r="F12" s="52">
        <v>32</v>
      </c>
      <c r="G12" s="70"/>
      <c r="H12" s="70"/>
      <c r="I12" s="74"/>
      <c r="J12" s="63"/>
      <c r="K12" s="51"/>
      <c r="L12" s="58"/>
      <c r="M12" s="71">
        <v>16</v>
      </c>
      <c r="N12" s="74"/>
      <c r="O12" s="57"/>
      <c r="P12" s="58"/>
      <c r="Q12" s="71"/>
      <c r="R12" s="71"/>
      <c r="S12" s="6">
        <f t="shared" si="0"/>
        <v>48</v>
      </c>
      <c r="T12" s="1">
        <v>48</v>
      </c>
      <c r="U12" s="7">
        <v>6</v>
      </c>
    </row>
    <row r="13" spans="1:21" x14ac:dyDescent="0.25">
      <c r="A13" s="3">
        <v>7</v>
      </c>
      <c r="B13" s="2" t="s">
        <v>30</v>
      </c>
      <c r="C13" s="3">
        <v>1998</v>
      </c>
      <c r="D13" s="3">
        <v>1</v>
      </c>
      <c r="E13" s="66" t="s">
        <v>25</v>
      </c>
      <c r="F13" s="52">
        <v>8</v>
      </c>
      <c r="G13" s="70">
        <v>10</v>
      </c>
      <c r="H13" s="70"/>
      <c r="I13" s="74">
        <v>16</v>
      </c>
      <c r="J13" s="63"/>
      <c r="K13" s="51"/>
      <c r="L13" s="58"/>
      <c r="M13" s="71">
        <v>5</v>
      </c>
      <c r="N13" s="74"/>
      <c r="O13" s="57"/>
      <c r="P13" s="58"/>
      <c r="Q13" s="71"/>
      <c r="R13" s="71"/>
      <c r="S13" s="6">
        <f t="shared" si="0"/>
        <v>39</v>
      </c>
      <c r="T13" s="1">
        <v>39</v>
      </c>
      <c r="U13" s="7">
        <v>7</v>
      </c>
    </row>
    <row r="14" spans="1:21" x14ac:dyDescent="0.25">
      <c r="A14" s="3">
        <v>8</v>
      </c>
      <c r="B14" s="2" t="s">
        <v>58</v>
      </c>
      <c r="C14" s="3">
        <v>1999</v>
      </c>
      <c r="D14" s="3">
        <v>3</v>
      </c>
      <c r="E14" s="66" t="s">
        <v>25</v>
      </c>
      <c r="F14" s="53">
        <v>6</v>
      </c>
      <c r="G14" s="71"/>
      <c r="H14" s="71">
        <v>10</v>
      </c>
      <c r="I14" s="74"/>
      <c r="J14" s="63"/>
      <c r="K14" s="51"/>
      <c r="L14" s="58"/>
      <c r="M14" s="71"/>
      <c r="N14" s="74"/>
      <c r="O14" s="57"/>
      <c r="P14" s="58"/>
      <c r="Q14" s="71"/>
      <c r="R14" s="71">
        <v>16</v>
      </c>
      <c r="S14" s="6">
        <f t="shared" si="0"/>
        <v>32</v>
      </c>
      <c r="T14" s="1">
        <v>32</v>
      </c>
      <c r="U14" s="7">
        <v>8</v>
      </c>
    </row>
    <row r="15" spans="1:21" x14ac:dyDescent="0.25">
      <c r="A15" s="3">
        <v>9</v>
      </c>
      <c r="B15" s="2" t="s">
        <v>29</v>
      </c>
      <c r="C15" s="3">
        <v>1998</v>
      </c>
      <c r="D15" s="3" t="s">
        <v>6</v>
      </c>
      <c r="E15" s="66" t="s">
        <v>51</v>
      </c>
      <c r="F15" s="52">
        <v>14</v>
      </c>
      <c r="G15" s="70"/>
      <c r="H15" s="70"/>
      <c r="I15" s="74"/>
      <c r="J15" s="63">
        <v>4</v>
      </c>
      <c r="K15" s="51"/>
      <c r="L15" s="58"/>
      <c r="M15" s="71">
        <v>13</v>
      </c>
      <c r="N15" s="74"/>
      <c r="O15" s="57"/>
      <c r="P15" s="58"/>
      <c r="Q15" s="71"/>
      <c r="R15" s="71"/>
      <c r="S15" s="6">
        <f t="shared" si="0"/>
        <v>31</v>
      </c>
      <c r="T15" s="1">
        <v>31</v>
      </c>
      <c r="U15" s="7">
        <v>9</v>
      </c>
    </row>
    <row r="16" spans="1:21" x14ac:dyDescent="0.25">
      <c r="A16" s="3">
        <v>10</v>
      </c>
      <c r="B16" s="48" t="s">
        <v>61</v>
      </c>
      <c r="C16" s="48">
        <v>1999</v>
      </c>
      <c r="D16" s="48" t="s">
        <v>62</v>
      </c>
      <c r="E16" s="67" t="s">
        <v>50</v>
      </c>
      <c r="F16" s="53"/>
      <c r="G16" s="71"/>
      <c r="H16" s="71">
        <v>16</v>
      </c>
      <c r="I16" s="74"/>
      <c r="J16" s="63"/>
      <c r="K16" s="51"/>
      <c r="L16" s="58"/>
      <c r="M16" s="71"/>
      <c r="N16" s="74"/>
      <c r="O16" s="57"/>
      <c r="P16" s="58"/>
      <c r="Q16" s="71"/>
      <c r="R16" s="71">
        <v>7</v>
      </c>
      <c r="S16" s="6">
        <f t="shared" si="0"/>
        <v>23</v>
      </c>
      <c r="T16" s="1">
        <v>23</v>
      </c>
      <c r="U16" s="7">
        <v>10</v>
      </c>
    </row>
    <row r="17" spans="1:21" x14ac:dyDescent="0.25">
      <c r="A17" s="3">
        <v>11</v>
      </c>
      <c r="B17" s="2" t="s">
        <v>32</v>
      </c>
      <c r="C17" s="3">
        <v>1998</v>
      </c>
      <c r="D17" s="3">
        <v>1</v>
      </c>
      <c r="E17" s="66" t="s">
        <v>50</v>
      </c>
      <c r="F17" s="52">
        <v>20</v>
      </c>
      <c r="G17" s="70"/>
      <c r="H17" s="70"/>
      <c r="I17" s="74"/>
      <c r="J17" s="63"/>
      <c r="K17" s="51"/>
      <c r="L17" s="58"/>
      <c r="M17" s="71"/>
      <c r="N17" s="74"/>
      <c r="O17" s="57"/>
      <c r="P17" s="58"/>
      <c r="Q17" s="71"/>
      <c r="R17" s="71"/>
      <c r="S17" s="6">
        <f t="shared" si="0"/>
        <v>20</v>
      </c>
      <c r="T17" s="1">
        <v>20</v>
      </c>
      <c r="U17" s="7">
        <v>11</v>
      </c>
    </row>
    <row r="18" spans="1:21" x14ac:dyDescent="0.25">
      <c r="A18" s="3">
        <v>12</v>
      </c>
      <c r="B18" s="48" t="s">
        <v>64</v>
      </c>
      <c r="C18" s="48">
        <v>1999</v>
      </c>
      <c r="D18" s="48">
        <v>1</v>
      </c>
      <c r="E18" s="66" t="s">
        <v>51</v>
      </c>
      <c r="F18" s="53"/>
      <c r="G18" s="71"/>
      <c r="H18" s="71">
        <v>7</v>
      </c>
      <c r="I18" s="74"/>
      <c r="J18" s="63"/>
      <c r="K18" s="51"/>
      <c r="L18" s="58"/>
      <c r="M18" s="71"/>
      <c r="N18" s="74"/>
      <c r="O18" s="57"/>
      <c r="P18" s="58"/>
      <c r="Q18" s="71"/>
      <c r="R18" s="71">
        <v>10</v>
      </c>
      <c r="S18" s="6">
        <f t="shared" si="0"/>
        <v>17</v>
      </c>
      <c r="T18" s="1">
        <v>17</v>
      </c>
      <c r="U18" s="7">
        <v>12</v>
      </c>
    </row>
    <row r="19" spans="1:21" x14ac:dyDescent="0.25">
      <c r="A19" s="3">
        <v>13</v>
      </c>
      <c r="B19" s="2" t="s">
        <v>60</v>
      </c>
      <c r="C19" s="3">
        <v>1999</v>
      </c>
      <c r="D19" s="3">
        <v>1</v>
      </c>
      <c r="E19" s="66" t="s">
        <v>51</v>
      </c>
      <c r="F19" s="53">
        <v>4</v>
      </c>
      <c r="G19" s="71"/>
      <c r="H19" s="71">
        <v>5</v>
      </c>
      <c r="I19" s="74"/>
      <c r="J19" s="63"/>
      <c r="K19" s="51"/>
      <c r="L19" s="58"/>
      <c r="M19" s="71"/>
      <c r="N19" s="74"/>
      <c r="O19" s="57"/>
      <c r="P19" s="58"/>
      <c r="Q19" s="71"/>
      <c r="R19" s="71">
        <v>5</v>
      </c>
      <c r="S19" s="6">
        <f t="shared" si="0"/>
        <v>14</v>
      </c>
      <c r="T19" s="1">
        <v>14</v>
      </c>
      <c r="U19" s="7">
        <v>13</v>
      </c>
    </row>
    <row r="20" spans="1:21" x14ac:dyDescent="0.25">
      <c r="A20" s="3">
        <v>14</v>
      </c>
      <c r="B20" s="2" t="s">
        <v>57</v>
      </c>
      <c r="C20" s="3">
        <v>1998</v>
      </c>
      <c r="D20" s="3">
        <v>1</v>
      </c>
      <c r="E20" s="66" t="s">
        <v>25</v>
      </c>
      <c r="F20" s="52">
        <v>10</v>
      </c>
      <c r="G20" s="70"/>
      <c r="H20" s="70"/>
      <c r="I20" s="74"/>
      <c r="J20" s="63"/>
      <c r="K20" s="51"/>
      <c r="L20" s="58"/>
      <c r="M20" s="71"/>
      <c r="N20" s="74"/>
      <c r="O20" s="57"/>
      <c r="P20" s="58"/>
      <c r="Q20" s="71"/>
      <c r="R20" s="71"/>
      <c r="S20" s="6">
        <f t="shared" si="0"/>
        <v>10</v>
      </c>
      <c r="T20" s="1">
        <v>10</v>
      </c>
      <c r="U20" s="7">
        <v>14</v>
      </c>
    </row>
    <row r="21" spans="1:21" ht="15.75" thickBot="1" x14ac:dyDescent="0.3">
      <c r="A21" s="3">
        <v>15</v>
      </c>
      <c r="B21" s="2" t="s">
        <v>59</v>
      </c>
      <c r="C21" s="3">
        <v>1999</v>
      </c>
      <c r="D21" s="3">
        <v>1</v>
      </c>
      <c r="E21" s="66" t="s">
        <v>33</v>
      </c>
      <c r="F21" s="75">
        <v>2</v>
      </c>
      <c r="G21" s="71"/>
      <c r="H21" s="71"/>
      <c r="I21" s="74"/>
      <c r="J21" s="64"/>
      <c r="K21" s="65"/>
      <c r="L21" s="60"/>
      <c r="M21" s="71"/>
      <c r="N21" s="74"/>
      <c r="O21" s="59"/>
      <c r="P21" s="60"/>
      <c r="Q21" s="71"/>
      <c r="R21" s="71"/>
      <c r="S21" s="6">
        <f t="shared" si="0"/>
        <v>2</v>
      </c>
      <c r="T21" s="1">
        <v>2</v>
      </c>
      <c r="U21" s="7">
        <v>15</v>
      </c>
    </row>
    <row r="22" spans="1:21" x14ac:dyDescent="0.25">
      <c r="B22" s="47" t="s">
        <v>46</v>
      </c>
      <c r="C22" s="111"/>
      <c r="D22" s="111"/>
    </row>
    <row r="23" spans="1:21" x14ac:dyDescent="0.25">
      <c r="B23" s="76" t="s">
        <v>73</v>
      </c>
      <c r="C23" s="77"/>
      <c r="D23" s="77"/>
      <c r="E23" s="77"/>
    </row>
  </sheetData>
  <autoFilter ref="B6:S21">
    <sortState ref="B7:S23">
      <sortCondition descending="1" ref="S6:S21"/>
    </sortState>
  </autoFilter>
  <mergeCells count="19">
    <mergeCell ref="N4:N5"/>
    <mergeCell ref="R4:R5"/>
    <mergeCell ref="O4:P4"/>
    <mergeCell ref="F4:F5"/>
    <mergeCell ref="H4:I4"/>
    <mergeCell ref="Q4:Q5"/>
    <mergeCell ref="S4:S5"/>
    <mergeCell ref="A1:U1"/>
    <mergeCell ref="A2:U2"/>
    <mergeCell ref="A3:U3"/>
    <mergeCell ref="A4:A5"/>
    <mergeCell ref="B4:B5"/>
    <mergeCell ref="C4:C5"/>
    <mergeCell ref="D4:D5"/>
    <mergeCell ref="E4:E5"/>
    <mergeCell ref="T4:T5"/>
    <mergeCell ref="U4:U5"/>
    <mergeCell ref="M4:M5"/>
    <mergeCell ref="J4:L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zoomScale="60" zoomScaleNormal="60" workbookViewId="0">
      <selection sqref="A1:AA28"/>
    </sheetView>
  </sheetViews>
  <sheetFormatPr defaultRowHeight="15" x14ac:dyDescent="0.25"/>
  <cols>
    <col min="1" max="1" width="4.42578125" customWidth="1"/>
    <col min="2" max="2" width="20.140625" customWidth="1"/>
    <col min="3" max="3" width="6.5703125" customWidth="1"/>
    <col min="4" max="4" width="4.7109375" customWidth="1"/>
    <col min="5" max="5" width="17.85546875" customWidth="1"/>
    <col min="6" max="6" width="0.42578125" customWidth="1"/>
    <col min="7" max="11" width="4.7109375" hidden="1" customWidth="1"/>
    <col min="12" max="12" width="4.7109375" customWidth="1"/>
    <col min="13" max="15" width="7.28515625" customWidth="1"/>
    <col min="16" max="16" width="4.7109375" customWidth="1"/>
    <col min="17" max="17" width="5.85546875" customWidth="1"/>
    <col min="18" max="18" width="5.5703125" customWidth="1"/>
    <col min="19" max="19" width="4.7109375" customWidth="1"/>
    <col min="20" max="20" width="7.5703125" customWidth="1"/>
    <col min="21" max="27" width="4.7109375" customWidth="1"/>
  </cols>
  <sheetData>
    <row r="1" spans="1:27" ht="18.75" x14ac:dyDescent="0.3">
      <c r="A1" s="299" t="s">
        <v>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</row>
    <row r="2" spans="1:27" ht="18.75" x14ac:dyDescent="0.3">
      <c r="A2" s="299" t="s">
        <v>83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</row>
    <row r="3" spans="1:27" ht="19.5" thickBot="1" x14ac:dyDescent="0.35">
      <c r="A3" s="298" t="s">
        <v>82</v>
      </c>
      <c r="B3" s="298"/>
      <c r="C3" s="298"/>
      <c r="D3" s="298"/>
      <c r="E3" s="298"/>
      <c r="F3" s="311"/>
      <c r="G3" s="311"/>
      <c r="H3" s="311"/>
      <c r="I3" s="311"/>
      <c r="J3" s="311"/>
      <c r="K3" s="311"/>
      <c r="L3" s="311"/>
      <c r="M3" s="311"/>
      <c r="N3" s="311"/>
      <c r="O3" s="298"/>
      <c r="P3" s="298"/>
      <c r="Q3" s="311"/>
      <c r="R3" s="311"/>
      <c r="S3" s="298"/>
      <c r="T3" s="298"/>
      <c r="U3" s="298"/>
      <c r="V3" s="311"/>
      <c r="W3" s="298"/>
      <c r="X3" s="298"/>
      <c r="Y3" s="298"/>
      <c r="Z3" s="298"/>
      <c r="AA3" s="298"/>
    </row>
    <row r="4" spans="1:27" ht="25.5" customHeight="1" x14ac:dyDescent="0.25">
      <c r="A4" s="301" t="s">
        <v>0</v>
      </c>
      <c r="B4" s="301" t="s">
        <v>1</v>
      </c>
      <c r="C4" s="300" t="s">
        <v>2</v>
      </c>
      <c r="D4" s="300" t="s">
        <v>3</v>
      </c>
      <c r="E4" s="312" t="s">
        <v>4</v>
      </c>
      <c r="F4" s="323" t="s">
        <v>84</v>
      </c>
      <c r="G4" s="323"/>
      <c r="H4" s="323"/>
      <c r="I4" s="323"/>
      <c r="J4" s="323"/>
      <c r="K4" s="323"/>
      <c r="L4" s="321" t="s">
        <v>84</v>
      </c>
      <c r="M4" s="323" t="s">
        <v>66</v>
      </c>
      <c r="N4" s="323"/>
      <c r="O4" s="309" t="s">
        <v>10</v>
      </c>
      <c r="P4" s="309"/>
      <c r="Q4" s="314" t="s">
        <v>95</v>
      </c>
      <c r="R4" s="315"/>
      <c r="S4" s="310" t="s">
        <v>11</v>
      </c>
      <c r="T4" s="324" t="s">
        <v>88</v>
      </c>
      <c r="U4" s="316" t="s">
        <v>14</v>
      </c>
      <c r="V4" s="125" t="s">
        <v>47</v>
      </c>
      <c r="W4" s="310" t="s">
        <v>12</v>
      </c>
      <c r="X4" s="317" t="s">
        <v>68</v>
      </c>
      <c r="Y4" s="305" t="s">
        <v>13</v>
      </c>
      <c r="Z4" s="306" t="s">
        <v>45</v>
      </c>
      <c r="AA4" s="297" t="s">
        <v>5</v>
      </c>
    </row>
    <row r="5" spans="1:27" ht="90" x14ac:dyDescent="0.25">
      <c r="A5" s="301"/>
      <c r="B5" s="301"/>
      <c r="C5" s="300"/>
      <c r="D5" s="300"/>
      <c r="E5" s="312"/>
      <c r="F5" s="123" t="s">
        <v>85</v>
      </c>
      <c r="G5" s="120" t="s">
        <v>87</v>
      </c>
      <c r="H5" s="120" t="s">
        <v>85</v>
      </c>
      <c r="I5" s="120" t="s">
        <v>86</v>
      </c>
      <c r="J5" s="120" t="s">
        <v>85</v>
      </c>
      <c r="K5" s="120" t="s">
        <v>86</v>
      </c>
      <c r="L5" s="322"/>
      <c r="M5" s="120" t="s">
        <v>87</v>
      </c>
      <c r="N5" s="120" t="s">
        <v>67</v>
      </c>
      <c r="O5" s="72" t="s">
        <v>18</v>
      </c>
      <c r="P5" s="73" t="s">
        <v>19</v>
      </c>
      <c r="Q5" s="50" t="s">
        <v>18</v>
      </c>
      <c r="R5" s="62" t="s">
        <v>19</v>
      </c>
      <c r="S5" s="310"/>
      <c r="T5" s="325"/>
      <c r="U5" s="316"/>
      <c r="V5" s="55" t="s">
        <v>18</v>
      </c>
      <c r="W5" s="310"/>
      <c r="X5" s="318"/>
      <c r="Y5" s="305"/>
      <c r="Z5" s="306"/>
      <c r="AA5" s="297"/>
    </row>
    <row r="6" spans="1:27" ht="8.25" customHeight="1" thickBot="1" x14ac:dyDescent="0.3">
      <c r="A6" s="13"/>
      <c r="B6" s="13"/>
      <c r="C6" s="13"/>
      <c r="D6" s="13"/>
      <c r="E6" s="78"/>
      <c r="F6" s="124"/>
      <c r="G6" s="124"/>
      <c r="H6" s="124"/>
      <c r="I6" s="124"/>
      <c r="J6" s="124"/>
      <c r="K6" s="124"/>
      <c r="L6" s="80"/>
      <c r="M6" s="80"/>
      <c r="N6" s="80"/>
      <c r="O6" s="80"/>
      <c r="P6" s="81"/>
      <c r="Q6" s="83"/>
      <c r="R6" s="84"/>
      <c r="S6" s="85"/>
      <c r="T6" s="121"/>
      <c r="U6" s="81"/>
      <c r="V6" s="86"/>
      <c r="W6" s="88"/>
      <c r="X6" s="88"/>
      <c r="Y6" s="17"/>
      <c r="Z6" s="18"/>
      <c r="AA6" s="19"/>
    </row>
    <row r="7" spans="1:27" x14ac:dyDescent="0.25">
      <c r="A7" s="27">
        <v>1</v>
      </c>
      <c r="B7" s="131" t="s">
        <v>76</v>
      </c>
      <c r="C7" s="132">
        <v>2000</v>
      </c>
      <c r="D7" s="132">
        <v>1</v>
      </c>
      <c r="E7" s="131" t="s">
        <v>75</v>
      </c>
      <c r="F7" s="133">
        <v>16</v>
      </c>
      <c r="G7" s="133">
        <v>13</v>
      </c>
      <c r="H7" s="133">
        <v>20</v>
      </c>
      <c r="I7" s="133">
        <v>20</v>
      </c>
      <c r="J7" s="133">
        <v>20</v>
      </c>
      <c r="K7" s="133">
        <v>20</v>
      </c>
      <c r="L7" s="133">
        <v>20</v>
      </c>
      <c r="M7" s="134">
        <v>20</v>
      </c>
      <c r="N7" s="134">
        <v>20</v>
      </c>
      <c r="O7" s="134">
        <v>20</v>
      </c>
      <c r="P7" s="30">
        <v>20</v>
      </c>
      <c r="Q7" s="103">
        <v>32</v>
      </c>
      <c r="R7" s="103"/>
      <c r="S7" s="30">
        <v>20</v>
      </c>
      <c r="T7" s="30"/>
      <c r="U7" s="30"/>
      <c r="V7" s="103">
        <v>32</v>
      </c>
      <c r="W7" s="30"/>
      <c r="X7" s="30"/>
      <c r="Y7" s="135">
        <f t="shared" ref="Y7:Y25" si="0">SUM(L7:X7)</f>
        <v>184</v>
      </c>
      <c r="Z7" s="136">
        <f>V7+S7+Q7+P7+O7+N7+M7</f>
        <v>164</v>
      </c>
      <c r="AA7" s="137">
        <v>1</v>
      </c>
    </row>
    <row r="8" spans="1:27" x14ac:dyDescent="0.25">
      <c r="A8" s="32">
        <v>2</v>
      </c>
      <c r="B8" s="115" t="s">
        <v>80</v>
      </c>
      <c r="C8" s="116">
        <v>2000</v>
      </c>
      <c r="D8" s="116">
        <v>1</v>
      </c>
      <c r="E8" s="115" t="s">
        <v>51</v>
      </c>
      <c r="F8" s="119">
        <v>13</v>
      </c>
      <c r="G8" s="119">
        <v>20</v>
      </c>
      <c r="H8" s="119"/>
      <c r="I8" s="119"/>
      <c r="J8" s="119"/>
      <c r="K8" s="119"/>
      <c r="L8" s="119">
        <v>5</v>
      </c>
      <c r="M8" s="119"/>
      <c r="N8" s="119"/>
      <c r="O8" s="119"/>
      <c r="P8" s="9"/>
      <c r="Q8" s="51">
        <v>40</v>
      </c>
      <c r="R8" s="51"/>
      <c r="S8" s="9"/>
      <c r="T8" s="9"/>
      <c r="U8" s="9"/>
      <c r="V8" s="51">
        <v>40</v>
      </c>
      <c r="W8" s="9"/>
      <c r="X8" s="9"/>
      <c r="Y8" s="6">
        <f t="shared" si="0"/>
        <v>85</v>
      </c>
      <c r="Z8" s="1">
        <v>85</v>
      </c>
      <c r="AA8" s="138">
        <v>2</v>
      </c>
    </row>
    <row r="9" spans="1:27" ht="15.75" thickBot="1" x14ac:dyDescent="0.3">
      <c r="A9" s="33">
        <v>3</v>
      </c>
      <c r="B9" s="34" t="s">
        <v>52</v>
      </c>
      <c r="C9" s="35">
        <v>1999</v>
      </c>
      <c r="D9" s="35">
        <v>1</v>
      </c>
      <c r="E9" s="34" t="s">
        <v>63</v>
      </c>
      <c r="F9" s="36"/>
      <c r="G9" s="36">
        <v>7</v>
      </c>
      <c r="H9" s="36">
        <v>10</v>
      </c>
      <c r="I9" s="36">
        <v>10</v>
      </c>
      <c r="J9" s="36">
        <v>13</v>
      </c>
      <c r="K9" s="36">
        <v>10</v>
      </c>
      <c r="L9" s="36">
        <v>13</v>
      </c>
      <c r="M9" s="36">
        <v>7</v>
      </c>
      <c r="N9" s="36">
        <v>13</v>
      </c>
      <c r="O9" s="36">
        <v>13</v>
      </c>
      <c r="P9" s="36"/>
      <c r="Q9" s="65">
        <v>20</v>
      </c>
      <c r="R9" s="65"/>
      <c r="S9" s="36"/>
      <c r="T9" s="36"/>
      <c r="U9" s="36"/>
      <c r="V9" s="65"/>
      <c r="W9" s="36"/>
      <c r="X9" s="36"/>
      <c r="Y9" s="139">
        <f t="shared" si="0"/>
        <v>66</v>
      </c>
      <c r="Z9" s="140">
        <v>66</v>
      </c>
      <c r="AA9" s="141">
        <v>3</v>
      </c>
    </row>
    <row r="10" spans="1:27" x14ac:dyDescent="0.25">
      <c r="A10" s="20">
        <v>4</v>
      </c>
      <c r="B10" s="128" t="s">
        <v>96</v>
      </c>
      <c r="C10" s="129">
        <v>2000</v>
      </c>
      <c r="D10" s="129">
        <v>1</v>
      </c>
      <c r="E10" s="128" t="s">
        <v>97</v>
      </c>
      <c r="F10" s="130"/>
      <c r="G10" s="130"/>
      <c r="H10" s="130"/>
      <c r="I10" s="130"/>
      <c r="J10" s="130">
        <v>1</v>
      </c>
      <c r="K10" s="130"/>
      <c r="L10" s="130"/>
      <c r="M10" s="22"/>
      <c r="N10" s="22"/>
      <c r="O10" s="22"/>
      <c r="P10" s="22"/>
      <c r="Q10" s="94"/>
      <c r="R10" s="94"/>
      <c r="S10" s="22"/>
      <c r="T10" s="22">
        <v>20</v>
      </c>
      <c r="U10" s="22"/>
      <c r="V10" s="94"/>
      <c r="W10" s="22">
        <v>20</v>
      </c>
      <c r="X10" s="22">
        <v>20</v>
      </c>
      <c r="Y10" s="24">
        <f t="shared" si="0"/>
        <v>60</v>
      </c>
      <c r="Z10" s="25">
        <v>60</v>
      </c>
      <c r="AA10" s="26">
        <v>4</v>
      </c>
    </row>
    <row r="11" spans="1:27" x14ac:dyDescent="0.25">
      <c r="A11" s="3">
        <v>5</v>
      </c>
      <c r="B11" s="115" t="s">
        <v>92</v>
      </c>
      <c r="C11" s="116">
        <v>2000</v>
      </c>
      <c r="D11" s="116">
        <v>3</v>
      </c>
      <c r="E11" s="115" t="s">
        <v>50</v>
      </c>
      <c r="F11" s="9"/>
      <c r="G11" s="9"/>
      <c r="H11" s="9"/>
      <c r="I11" s="9"/>
      <c r="J11" s="9">
        <v>5</v>
      </c>
      <c r="K11" s="9"/>
      <c r="L11" s="9">
        <v>1</v>
      </c>
      <c r="M11" s="9">
        <v>10</v>
      </c>
      <c r="N11" s="9"/>
      <c r="O11" s="9">
        <v>16</v>
      </c>
      <c r="P11" s="9"/>
      <c r="Q11" s="51">
        <v>26</v>
      </c>
      <c r="R11" s="51"/>
      <c r="S11" s="9"/>
      <c r="T11" s="9"/>
      <c r="U11" s="9"/>
      <c r="V11" s="51"/>
      <c r="W11" s="9"/>
      <c r="X11" s="9"/>
      <c r="Y11" s="6">
        <f t="shared" si="0"/>
        <v>53</v>
      </c>
      <c r="Z11" s="1">
        <v>53</v>
      </c>
      <c r="AA11" s="7">
        <v>5</v>
      </c>
    </row>
    <row r="12" spans="1:27" x14ac:dyDescent="0.25">
      <c r="A12" s="3">
        <v>6</v>
      </c>
      <c r="B12" s="115" t="s">
        <v>91</v>
      </c>
      <c r="C12" s="116">
        <v>2000</v>
      </c>
      <c r="D12" s="116">
        <v>1</v>
      </c>
      <c r="E12" s="115" t="s">
        <v>81</v>
      </c>
      <c r="F12" s="10"/>
      <c r="G12" s="10"/>
      <c r="H12" s="10">
        <v>7</v>
      </c>
      <c r="I12" s="10">
        <v>16</v>
      </c>
      <c r="J12" s="10">
        <v>2</v>
      </c>
      <c r="K12" s="10">
        <v>16</v>
      </c>
      <c r="L12" s="10">
        <v>10</v>
      </c>
      <c r="M12" s="119"/>
      <c r="N12" s="119"/>
      <c r="O12" s="119"/>
      <c r="P12" s="9">
        <v>16</v>
      </c>
      <c r="Q12" s="51"/>
      <c r="R12" s="51"/>
      <c r="S12" s="9"/>
      <c r="T12" s="9"/>
      <c r="U12" s="9"/>
      <c r="V12" s="51"/>
      <c r="W12" s="9">
        <v>13</v>
      </c>
      <c r="X12" s="9">
        <v>13</v>
      </c>
      <c r="Y12" s="6">
        <f t="shared" si="0"/>
        <v>52</v>
      </c>
      <c r="Z12" s="1">
        <v>52</v>
      </c>
      <c r="AA12" s="7">
        <v>6</v>
      </c>
    </row>
    <row r="13" spans="1:27" x14ac:dyDescent="0.25">
      <c r="A13" s="3">
        <v>7</v>
      </c>
      <c r="B13" s="115" t="s">
        <v>93</v>
      </c>
      <c r="C13" s="116">
        <v>1999</v>
      </c>
      <c r="D13" s="116">
        <v>2</v>
      </c>
      <c r="E13" s="115" t="s">
        <v>94</v>
      </c>
      <c r="F13" s="9"/>
      <c r="G13" s="9"/>
      <c r="H13" s="9"/>
      <c r="I13" s="9"/>
      <c r="J13" s="9"/>
      <c r="K13" s="9"/>
      <c r="L13" s="9"/>
      <c r="M13" s="9">
        <v>13</v>
      </c>
      <c r="N13" s="9">
        <v>16</v>
      </c>
      <c r="O13" s="9"/>
      <c r="P13" s="9"/>
      <c r="Q13" s="51"/>
      <c r="R13" s="51"/>
      <c r="S13" s="9"/>
      <c r="T13" s="9"/>
      <c r="U13" s="9"/>
      <c r="V13" s="51"/>
      <c r="W13" s="9">
        <v>16</v>
      </c>
      <c r="X13" s="9"/>
      <c r="Y13" s="6">
        <f t="shared" si="0"/>
        <v>45</v>
      </c>
      <c r="Z13" s="1">
        <v>45</v>
      </c>
      <c r="AA13" s="7">
        <v>7</v>
      </c>
    </row>
    <row r="14" spans="1:27" x14ac:dyDescent="0.25">
      <c r="A14" s="3">
        <v>8</v>
      </c>
      <c r="B14" s="48" t="s">
        <v>61</v>
      </c>
      <c r="C14" s="49">
        <v>1999</v>
      </c>
      <c r="D14" s="48" t="s">
        <v>62</v>
      </c>
      <c r="E14" s="48" t="s">
        <v>50</v>
      </c>
      <c r="F14" s="10"/>
      <c r="G14" s="10"/>
      <c r="H14" s="10"/>
      <c r="I14" s="10"/>
      <c r="J14" s="10">
        <v>4</v>
      </c>
      <c r="K14" s="10"/>
      <c r="L14" s="10"/>
      <c r="M14" s="119">
        <v>4</v>
      </c>
      <c r="N14" s="119"/>
      <c r="O14" s="119"/>
      <c r="P14" s="9"/>
      <c r="Q14" s="51">
        <v>14</v>
      </c>
      <c r="R14" s="51"/>
      <c r="S14" s="9"/>
      <c r="T14" s="9"/>
      <c r="U14" s="9"/>
      <c r="V14" s="51">
        <v>26</v>
      </c>
      <c r="W14" s="9"/>
      <c r="X14" s="9"/>
      <c r="Y14" s="6">
        <f t="shared" si="0"/>
        <v>44</v>
      </c>
      <c r="Z14" s="1">
        <v>44</v>
      </c>
      <c r="AA14" s="7">
        <v>8</v>
      </c>
    </row>
    <row r="15" spans="1:27" x14ac:dyDescent="0.25">
      <c r="A15" s="3">
        <v>9</v>
      </c>
      <c r="B15" s="2" t="s">
        <v>58</v>
      </c>
      <c r="C15" s="3">
        <v>1999</v>
      </c>
      <c r="D15" s="3">
        <v>3</v>
      </c>
      <c r="E15" s="2" t="s">
        <v>25</v>
      </c>
      <c r="F15" s="119"/>
      <c r="G15" s="119"/>
      <c r="H15" s="119"/>
      <c r="I15" s="119"/>
      <c r="J15" s="119">
        <v>7</v>
      </c>
      <c r="K15" s="119"/>
      <c r="L15" s="119">
        <v>2</v>
      </c>
      <c r="M15" s="119">
        <v>16</v>
      </c>
      <c r="N15" s="119"/>
      <c r="O15" s="119"/>
      <c r="P15" s="9"/>
      <c r="Q15" s="51"/>
      <c r="R15" s="51"/>
      <c r="S15" s="9">
        <v>16</v>
      </c>
      <c r="T15" s="9"/>
      <c r="U15" s="9"/>
      <c r="V15" s="51"/>
      <c r="W15" s="9"/>
      <c r="X15" s="9"/>
      <c r="Y15" s="6">
        <f t="shared" si="0"/>
        <v>34</v>
      </c>
      <c r="Z15" s="1">
        <v>34</v>
      </c>
      <c r="AA15" s="7">
        <v>9</v>
      </c>
    </row>
    <row r="16" spans="1:27" x14ac:dyDescent="0.25">
      <c r="A16" s="3">
        <v>10</v>
      </c>
      <c r="B16" s="115" t="s">
        <v>90</v>
      </c>
      <c r="C16" s="116">
        <v>1999</v>
      </c>
      <c r="D16" s="116">
        <v>1</v>
      </c>
      <c r="E16" s="115" t="s">
        <v>33</v>
      </c>
      <c r="F16" s="119"/>
      <c r="G16" s="119"/>
      <c r="H16" s="119">
        <v>13</v>
      </c>
      <c r="I16" s="119"/>
      <c r="J16" s="119">
        <v>16</v>
      </c>
      <c r="K16" s="119"/>
      <c r="L16" s="119">
        <v>4</v>
      </c>
      <c r="M16" s="119">
        <v>3</v>
      </c>
      <c r="N16" s="119"/>
      <c r="O16" s="119"/>
      <c r="P16" s="9"/>
      <c r="Q16" s="51"/>
      <c r="R16" s="51"/>
      <c r="S16" s="9"/>
      <c r="T16" s="9"/>
      <c r="U16" s="9"/>
      <c r="V16" s="51"/>
      <c r="W16" s="9"/>
      <c r="X16" s="9">
        <v>16</v>
      </c>
      <c r="Y16" s="6">
        <f t="shared" si="0"/>
        <v>23</v>
      </c>
      <c r="Z16" s="1">
        <v>23</v>
      </c>
      <c r="AA16" s="7">
        <v>10</v>
      </c>
    </row>
    <row r="17" spans="1:27" x14ac:dyDescent="0.25">
      <c r="A17" s="3">
        <v>11</v>
      </c>
      <c r="B17" s="117" t="s">
        <v>78</v>
      </c>
      <c r="C17" s="49">
        <v>2000</v>
      </c>
      <c r="D17" s="117">
        <v>1</v>
      </c>
      <c r="E17" s="117" t="s">
        <v>79</v>
      </c>
      <c r="F17" s="10"/>
      <c r="G17" s="10"/>
      <c r="H17" s="10"/>
      <c r="I17" s="10"/>
      <c r="J17" s="10"/>
      <c r="K17" s="10"/>
      <c r="L17" s="10"/>
      <c r="M17" s="9"/>
      <c r="N17" s="9"/>
      <c r="O17" s="9"/>
      <c r="P17" s="9"/>
      <c r="Q17" s="51"/>
      <c r="R17" s="51"/>
      <c r="S17" s="9"/>
      <c r="T17" s="9"/>
      <c r="U17" s="9"/>
      <c r="V17" s="51">
        <v>20</v>
      </c>
      <c r="W17" s="9"/>
      <c r="X17" s="9"/>
      <c r="Y17" s="6">
        <f t="shared" si="0"/>
        <v>20</v>
      </c>
      <c r="Z17" s="1">
        <v>20</v>
      </c>
      <c r="AA17" s="7">
        <v>11</v>
      </c>
    </row>
    <row r="18" spans="1:27" x14ac:dyDescent="0.25">
      <c r="A18" s="3">
        <v>12</v>
      </c>
      <c r="B18" s="48" t="s">
        <v>55</v>
      </c>
      <c r="C18" s="49">
        <v>1999</v>
      </c>
      <c r="D18" s="49">
        <v>1</v>
      </c>
      <c r="E18" s="48" t="s">
        <v>56</v>
      </c>
      <c r="F18" s="10">
        <v>10</v>
      </c>
      <c r="G18" s="10">
        <v>10</v>
      </c>
      <c r="H18" s="10">
        <v>16</v>
      </c>
      <c r="I18" s="10">
        <v>13</v>
      </c>
      <c r="J18" s="10">
        <v>3</v>
      </c>
      <c r="K18" s="10">
        <v>13</v>
      </c>
      <c r="L18" s="10">
        <v>16</v>
      </c>
      <c r="M18" s="119"/>
      <c r="N18" s="119"/>
      <c r="O18" s="119"/>
      <c r="P18" s="9"/>
      <c r="Q18" s="51"/>
      <c r="R18" s="51"/>
      <c r="S18" s="9"/>
      <c r="T18" s="9"/>
      <c r="U18" s="9"/>
      <c r="V18" s="51"/>
      <c r="W18" s="9"/>
      <c r="X18" s="9"/>
      <c r="Y18" s="6">
        <f t="shared" si="0"/>
        <v>16</v>
      </c>
      <c r="Z18" s="1">
        <v>16</v>
      </c>
      <c r="AA18" s="7">
        <v>12</v>
      </c>
    </row>
    <row r="19" spans="1:27" x14ac:dyDescent="0.25">
      <c r="A19" s="3">
        <v>13</v>
      </c>
      <c r="B19" s="115" t="s">
        <v>98</v>
      </c>
      <c r="C19" s="116">
        <v>2000</v>
      </c>
      <c r="D19" s="118">
        <v>2</v>
      </c>
      <c r="E19" s="115" t="s">
        <v>97</v>
      </c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9"/>
      <c r="Q19" s="51"/>
      <c r="R19" s="51"/>
      <c r="S19" s="9"/>
      <c r="T19" s="9">
        <v>16</v>
      </c>
      <c r="U19" s="9"/>
      <c r="V19" s="51"/>
      <c r="W19" s="9"/>
      <c r="X19" s="9"/>
      <c r="Y19" s="6">
        <f t="shared" si="0"/>
        <v>16</v>
      </c>
      <c r="Z19" s="1">
        <v>16</v>
      </c>
      <c r="AA19" s="7">
        <v>12</v>
      </c>
    </row>
    <row r="20" spans="1:27" x14ac:dyDescent="0.25">
      <c r="A20" s="3">
        <v>14</v>
      </c>
      <c r="B20" s="2" t="s">
        <v>54</v>
      </c>
      <c r="C20" s="3">
        <v>1999</v>
      </c>
      <c r="D20" s="3">
        <v>1</v>
      </c>
      <c r="E20" s="2" t="s">
        <v>53</v>
      </c>
      <c r="F20" s="10"/>
      <c r="G20" s="10"/>
      <c r="H20" s="10"/>
      <c r="I20" s="10"/>
      <c r="J20" s="10"/>
      <c r="K20" s="10"/>
      <c r="L20" s="10"/>
      <c r="M20" s="119">
        <v>1</v>
      </c>
      <c r="N20" s="119"/>
      <c r="O20" s="119"/>
      <c r="P20" s="9">
        <v>13</v>
      </c>
      <c r="Q20" s="51"/>
      <c r="R20" s="51"/>
      <c r="S20" s="9"/>
      <c r="T20" s="9"/>
      <c r="U20" s="9"/>
      <c r="V20" s="51"/>
      <c r="W20" s="9"/>
      <c r="X20" s="9"/>
      <c r="Y20" s="6">
        <f t="shared" si="0"/>
        <v>14</v>
      </c>
      <c r="Z20" s="1">
        <v>14</v>
      </c>
      <c r="AA20" s="7">
        <v>14</v>
      </c>
    </row>
    <row r="21" spans="1:27" x14ac:dyDescent="0.25">
      <c r="A21" s="3">
        <v>15</v>
      </c>
      <c r="B21" s="2" t="s">
        <v>69</v>
      </c>
      <c r="C21" s="3">
        <v>1999</v>
      </c>
      <c r="D21" s="3">
        <v>1</v>
      </c>
      <c r="E21" s="2" t="s">
        <v>70</v>
      </c>
      <c r="F21" s="119"/>
      <c r="G21" s="119"/>
      <c r="H21" s="119"/>
      <c r="I21" s="119"/>
      <c r="J21" s="119"/>
      <c r="K21" s="119"/>
      <c r="L21" s="119"/>
      <c r="M21" s="119">
        <v>2</v>
      </c>
      <c r="N21" s="119">
        <v>10</v>
      </c>
      <c r="O21" s="119"/>
      <c r="P21" s="9"/>
      <c r="Q21" s="51"/>
      <c r="R21" s="51"/>
      <c r="S21" s="9"/>
      <c r="T21" s="9"/>
      <c r="U21" s="9"/>
      <c r="V21" s="51"/>
      <c r="W21" s="9"/>
      <c r="X21" s="9"/>
      <c r="Y21" s="6">
        <f t="shared" si="0"/>
        <v>12</v>
      </c>
      <c r="Z21" s="1">
        <v>12</v>
      </c>
      <c r="AA21" s="7">
        <v>15</v>
      </c>
    </row>
    <row r="22" spans="1:27" x14ac:dyDescent="0.25">
      <c r="A22" s="3">
        <v>16</v>
      </c>
      <c r="B22" s="115" t="s">
        <v>74</v>
      </c>
      <c r="C22" s="116">
        <v>2000</v>
      </c>
      <c r="D22" s="116">
        <v>2</v>
      </c>
      <c r="E22" s="115" t="s">
        <v>25</v>
      </c>
      <c r="F22" s="119">
        <v>20</v>
      </c>
      <c r="G22" s="119">
        <v>16</v>
      </c>
      <c r="H22" s="119"/>
      <c r="I22" s="119"/>
      <c r="J22" s="119"/>
      <c r="K22" s="119"/>
      <c r="L22" s="119">
        <v>7</v>
      </c>
      <c r="M22" s="119"/>
      <c r="N22" s="119"/>
      <c r="O22" s="119"/>
      <c r="P22" s="9"/>
      <c r="Q22" s="51"/>
      <c r="R22" s="51"/>
      <c r="S22" s="9"/>
      <c r="T22" s="9"/>
      <c r="U22" s="9"/>
      <c r="V22" s="51"/>
      <c r="W22" s="9"/>
      <c r="X22" s="9"/>
      <c r="Y22" s="6">
        <f t="shared" si="0"/>
        <v>7</v>
      </c>
      <c r="Z22" s="1">
        <v>7</v>
      </c>
      <c r="AA22" s="7">
        <v>16</v>
      </c>
    </row>
    <row r="23" spans="1:27" x14ac:dyDescent="0.25">
      <c r="A23" s="3">
        <v>17</v>
      </c>
      <c r="B23" s="2" t="s">
        <v>59</v>
      </c>
      <c r="C23" s="3">
        <v>1999</v>
      </c>
      <c r="D23" s="3">
        <v>1</v>
      </c>
      <c r="E23" s="2" t="s">
        <v>33</v>
      </c>
      <c r="F23" s="119"/>
      <c r="G23" s="119"/>
      <c r="H23" s="119"/>
      <c r="I23" s="119"/>
      <c r="J23" s="119"/>
      <c r="K23" s="119"/>
      <c r="L23" s="119"/>
      <c r="M23" s="119">
        <v>5</v>
      </c>
      <c r="N23" s="119"/>
      <c r="O23" s="119"/>
      <c r="P23" s="9"/>
      <c r="Q23" s="51"/>
      <c r="R23" s="51"/>
      <c r="S23" s="9"/>
      <c r="T23" s="9"/>
      <c r="U23" s="9"/>
      <c r="V23" s="51"/>
      <c r="W23" s="9"/>
      <c r="X23" s="9"/>
      <c r="Y23" s="6">
        <f t="shared" si="0"/>
        <v>5</v>
      </c>
      <c r="Z23" s="1">
        <v>5</v>
      </c>
      <c r="AA23" s="7">
        <v>17</v>
      </c>
    </row>
    <row r="24" spans="1:27" x14ac:dyDescent="0.25">
      <c r="A24" s="3">
        <v>18</v>
      </c>
      <c r="B24" s="115" t="s">
        <v>77</v>
      </c>
      <c r="C24" s="116">
        <v>2000</v>
      </c>
      <c r="D24" s="116">
        <v>1</v>
      </c>
      <c r="E24" s="115" t="s">
        <v>25</v>
      </c>
      <c r="F24" s="10"/>
      <c r="G24" s="10"/>
      <c r="H24" s="10"/>
      <c r="I24" s="10"/>
      <c r="J24" s="10">
        <v>10</v>
      </c>
      <c r="K24" s="10"/>
      <c r="L24" s="10">
        <v>3</v>
      </c>
      <c r="M24" s="9"/>
      <c r="N24" s="9"/>
      <c r="O24" s="9"/>
      <c r="P24" s="9"/>
      <c r="Q24" s="51"/>
      <c r="R24" s="51"/>
      <c r="S24" s="9"/>
      <c r="T24" s="9"/>
      <c r="U24" s="9"/>
      <c r="V24" s="51"/>
      <c r="W24" s="9"/>
      <c r="X24" s="9"/>
      <c r="Y24" s="6">
        <f t="shared" si="0"/>
        <v>3</v>
      </c>
      <c r="Z24" s="1">
        <v>3</v>
      </c>
      <c r="AA24" s="7">
        <v>18</v>
      </c>
    </row>
    <row r="25" spans="1:27" x14ac:dyDescent="0.25">
      <c r="A25" s="3">
        <v>19</v>
      </c>
      <c r="B25" s="115"/>
      <c r="C25" s="116"/>
      <c r="D25" s="116"/>
      <c r="E25" s="115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9"/>
      <c r="Q25" s="51"/>
      <c r="R25" s="51"/>
      <c r="S25" s="9"/>
      <c r="T25" s="9"/>
      <c r="U25" s="9"/>
      <c r="V25" s="51"/>
      <c r="W25" s="9"/>
      <c r="X25" s="9"/>
      <c r="Y25" s="6">
        <f t="shared" si="0"/>
        <v>0</v>
      </c>
      <c r="Z25" s="1"/>
      <c r="AA25" s="7"/>
    </row>
    <row r="26" spans="1:27" x14ac:dyDescent="0.25">
      <c r="B26" s="47" t="s">
        <v>46</v>
      </c>
      <c r="C26" s="111"/>
      <c r="D26" s="111"/>
    </row>
    <row r="27" spans="1:27" x14ac:dyDescent="0.25">
      <c r="B27" s="76" t="s">
        <v>73</v>
      </c>
      <c r="C27" s="77"/>
      <c r="D27" s="77"/>
      <c r="E27" s="77"/>
    </row>
    <row r="28" spans="1:27" x14ac:dyDescent="0.25">
      <c r="B28" s="122" t="s">
        <v>89</v>
      </c>
      <c r="C28" s="122"/>
      <c r="D28" s="122"/>
      <c r="E28" s="122"/>
      <c r="F28" s="122"/>
      <c r="G28" s="122"/>
    </row>
  </sheetData>
  <autoFilter ref="B6:Z24">
    <sortState ref="B7:Z28">
      <sortCondition descending="1" ref="Z6:Z24"/>
    </sortState>
  </autoFilter>
  <mergeCells count="21">
    <mergeCell ref="X4:X5"/>
    <mergeCell ref="Q4:R4"/>
    <mergeCell ref="S4:S5"/>
    <mergeCell ref="U4:U5"/>
    <mergeCell ref="W4:W5"/>
    <mergeCell ref="L4:L5"/>
    <mergeCell ref="A1:AA1"/>
    <mergeCell ref="A2:AA2"/>
    <mergeCell ref="A3:AA3"/>
    <mergeCell ref="A4:A5"/>
    <mergeCell ref="B4:B5"/>
    <mergeCell ref="C4:C5"/>
    <mergeCell ref="D4:D5"/>
    <mergeCell ref="E4:E5"/>
    <mergeCell ref="O4:P4"/>
    <mergeCell ref="Y4:Y5"/>
    <mergeCell ref="Z4:Z5"/>
    <mergeCell ref="AA4:AA5"/>
    <mergeCell ref="F4:K4"/>
    <mergeCell ref="M4:N4"/>
    <mergeCell ref="T4:T5"/>
  </mergeCells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zoomScale="80" zoomScaleNormal="80" workbookViewId="0">
      <selection activeCell="B7" sqref="B7:E20"/>
    </sheetView>
  </sheetViews>
  <sheetFormatPr defaultRowHeight="15" x14ac:dyDescent="0.25"/>
  <cols>
    <col min="1" max="1" width="4.42578125" customWidth="1"/>
    <col min="2" max="2" width="20.140625" customWidth="1"/>
    <col min="3" max="3" width="6.5703125" customWidth="1"/>
    <col min="4" max="4" width="4.7109375" customWidth="1"/>
    <col min="5" max="5" width="17.7109375" customWidth="1"/>
    <col min="6" max="11" width="5.7109375" hidden="1" customWidth="1"/>
    <col min="12" max="18" width="5.7109375" customWidth="1"/>
    <col min="19" max="19" width="4.85546875" customWidth="1"/>
    <col min="20" max="22" width="5.7109375" customWidth="1"/>
    <col min="23" max="23" width="4.7109375" customWidth="1"/>
    <col min="24" max="24" width="5.140625" customWidth="1"/>
    <col min="25" max="25" width="5.7109375" customWidth="1"/>
    <col min="26" max="26" width="5" customWidth="1"/>
    <col min="27" max="27" width="5.7109375" customWidth="1"/>
  </cols>
  <sheetData>
    <row r="1" spans="1:27" ht="18.75" x14ac:dyDescent="0.3">
      <c r="A1" s="299" t="s">
        <v>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</row>
    <row r="2" spans="1:27" ht="18.75" x14ac:dyDescent="0.3">
      <c r="A2" s="299" t="s">
        <v>99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</row>
    <row r="3" spans="1:27" ht="19.5" thickBot="1" x14ac:dyDescent="0.35">
      <c r="A3" s="298" t="s">
        <v>100</v>
      </c>
      <c r="B3" s="298"/>
      <c r="C3" s="298"/>
      <c r="D3" s="298"/>
      <c r="E3" s="298"/>
      <c r="F3" s="311"/>
      <c r="G3" s="311"/>
      <c r="H3" s="311"/>
      <c r="I3" s="311"/>
      <c r="J3" s="311"/>
      <c r="K3" s="311"/>
      <c r="L3" s="311"/>
      <c r="M3" s="311"/>
      <c r="N3" s="311"/>
      <c r="O3" s="298"/>
      <c r="P3" s="298"/>
      <c r="Q3" s="311"/>
      <c r="R3" s="311"/>
      <c r="S3" s="298"/>
      <c r="T3" s="298"/>
      <c r="U3" s="298"/>
      <c r="V3" s="311"/>
      <c r="W3" s="298"/>
      <c r="X3" s="298"/>
      <c r="Y3" s="298"/>
      <c r="Z3" s="298"/>
      <c r="AA3" s="298"/>
    </row>
    <row r="4" spans="1:27" ht="25.5" x14ac:dyDescent="0.25">
      <c r="A4" s="301" t="s">
        <v>0</v>
      </c>
      <c r="B4" s="301" t="s">
        <v>1</v>
      </c>
      <c r="C4" s="300" t="s">
        <v>2</v>
      </c>
      <c r="D4" s="300" t="s">
        <v>3</v>
      </c>
      <c r="E4" s="312" t="s">
        <v>4</v>
      </c>
      <c r="F4" s="323" t="s">
        <v>84</v>
      </c>
      <c r="G4" s="323"/>
      <c r="H4" s="323"/>
      <c r="I4" s="323"/>
      <c r="J4" s="323"/>
      <c r="K4" s="323"/>
      <c r="L4" s="321" t="s">
        <v>84</v>
      </c>
      <c r="M4" s="323" t="s">
        <v>66</v>
      </c>
      <c r="N4" s="323"/>
      <c r="O4" s="309" t="s">
        <v>10</v>
      </c>
      <c r="P4" s="309"/>
      <c r="Q4" s="314" t="s">
        <v>95</v>
      </c>
      <c r="R4" s="315"/>
      <c r="S4" s="310" t="s">
        <v>11</v>
      </c>
      <c r="T4" s="324" t="s">
        <v>88</v>
      </c>
      <c r="U4" s="316" t="s">
        <v>14</v>
      </c>
      <c r="V4" s="126" t="s">
        <v>47</v>
      </c>
      <c r="W4" s="310" t="s">
        <v>12</v>
      </c>
      <c r="X4" s="317" t="s">
        <v>68</v>
      </c>
      <c r="Y4" s="305" t="s">
        <v>13</v>
      </c>
      <c r="Z4" s="306" t="s">
        <v>45</v>
      </c>
      <c r="AA4" s="297" t="s">
        <v>5</v>
      </c>
    </row>
    <row r="5" spans="1:27" ht="90" x14ac:dyDescent="0.25">
      <c r="A5" s="301"/>
      <c r="B5" s="301"/>
      <c r="C5" s="300"/>
      <c r="D5" s="300"/>
      <c r="E5" s="312"/>
      <c r="F5" s="123" t="s">
        <v>85</v>
      </c>
      <c r="G5" s="120" t="s">
        <v>87</v>
      </c>
      <c r="H5" s="120" t="s">
        <v>85</v>
      </c>
      <c r="I5" s="120" t="s">
        <v>87</v>
      </c>
      <c r="J5" s="120" t="s">
        <v>85</v>
      </c>
      <c r="K5" s="120" t="s">
        <v>86</v>
      </c>
      <c r="L5" s="322"/>
      <c r="M5" s="120" t="s">
        <v>87</v>
      </c>
      <c r="N5" s="120" t="s">
        <v>67</v>
      </c>
      <c r="O5" s="72" t="s">
        <v>18</v>
      </c>
      <c r="P5" s="73" t="s">
        <v>19</v>
      </c>
      <c r="Q5" s="50" t="s">
        <v>18</v>
      </c>
      <c r="R5" s="62" t="s">
        <v>19</v>
      </c>
      <c r="S5" s="310"/>
      <c r="T5" s="325"/>
      <c r="U5" s="316"/>
      <c r="V5" s="55" t="s">
        <v>18</v>
      </c>
      <c r="W5" s="310"/>
      <c r="X5" s="318"/>
      <c r="Y5" s="305"/>
      <c r="Z5" s="306"/>
      <c r="AA5" s="297"/>
    </row>
    <row r="6" spans="1:27" ht="15.75" thickBot="1" x14ac:dyDescent="0.3">
      <c r="A6" s="13"/>
      <c r="B6" s="13"/>
      <c r="C6" s="13"/>
      <c r="D6" s="13"/>
      <c r="E6" s="78"/>
      <c r="F6" s="127"/>
      <c r="G6" s="127"/>
      <c r="H6" s="127"/>
      <c r="I6" s="127"/>
      <c r="J6" s="127"/>
      <c r="K6" s="127"/>
      <c r="L6" s="80"/>
      <c r="M6" s="80"/>
      <c r="N6" s="80"/>
      <c r="O6" s="80"/>
      <c r="P6" s="81"/>
      <c r="Q6" s="83"/>
      <c r="R6" s="84"/>
      <c r="S6" s="85"/>
      <c r="T6" s="121"/>
      <c r="U6" s="81"/>
      <c r="V6" s="86"/>
      <c r="W6" s="88"/>
      <c r="X6" s="88"/>
      <c r="Y6" s="17"/>
      <c r="Z6" s="18"/>
      <c r="AA6" s="19"/>
    </row>
    <row r="7" spans="1:27" x14ac:dyDescent="0.25">
      <c r="A7" s="27">
        <v>1</v>
      </c>
      <c r="B7" s="131" t="s">
        <v>80</v>
      </c>
      <c r="C7" s="132">
        <v>2000</v>
      </c>
      <c r="D7" s="132">
        <v>1</v>
      </c>
      <c r="E7" s="131" t="s">
        <v>51</v>
      </c>
      <c r="F7" s="134"/>
      <c r="G7" s="134">
        <v>20</v>
      </c>
      <c r="H7" s="134">
        <v>20</v>
      </c>
      <c r="I7" s="134">
        <v>20</v>
      </c>
      <c r="J7" s="134">
        <v>20</v>
      </c>
      <c r="K7" s="134"/>
      <c r="L7" s="134">
        <v>20</v>
      </c>
      <c r="M7" s="134"/>
      <c r="N7" s="134"/>
      <c r="O7" s="134">
        <v>20</v>
      </c>
      <c r="P7" s="30">
        <v>20</v>
      </c>
      <c r="Q7" s="103">
        <v>40</v>
      </c>
      <c r="R7" s="103">
        <v>40</v>
      </c>
      <c r="S7" s="30"/>
      <c r="T7" s="30"/>
      <c r="U7" s="30"/>
      <c r="V7" s="103"/>
      <c r="W7" s="30">
        <v>20</v>
      </c>
      <c r="X7" s="30"/>
      <c r="Y7" s="135">
        <f t="shared" ref="Y7:Y17" si="0">SUM(L7:X7)</f>
        <v>160</v>
      </c>
      <c r="Z7" s="136">
        <v>160</v>
      </c>
      <c r="AA7" s="137">
        <v>1</v>
      </c>
    </row>
    <row r="8" spans="1:27" x14ac:dyDescent="0.25">
      <c r="A8" s="32">
        <v>2</v>
      </c>
      <c r="B8" s="115" t="s">
        <v>76</v>
      </c>
      <c r="C8" s="116">
        <v>2000</v>
      </c>
      <c r="D8" s="116">
        <v>1</v>
      </c>
      <c r="E8" s="115" t="s">
        <v>75</v>
      </c>
      <c r="F8" s="151">
        <v>20</v>
      </c>
      <c r="G8" s="10"/>
      <c r="H8" s="10"/>
      <c r="I8" s="10"/>
      <c r="J8" s="10">
        <v>16</v>
      </c>
      <c r="K8" s="10">
        <v>16</v>
      </c>
      <c r="L8" s="10">
        <v>16</v>
      </c>
      <c r="M8" s="119"/>
      <c r="N8" s="119"/>
      <c r="O8" s="119">
        <v>16</v>
      </c>
      <c r="P8" s="9">
        <v>16</v>
      </c>
      <c r="Q8" s="51">
        <v>32</v>
      </c>
      <c r="R8" s="51">
        <v>32</v>
      </c>
      <c r="S8" s="9">
        <v>20</v>
      </c>
      <c r="T8" s="9"/>
      <c r="U8" s="9"/>
      <c r="V8" s="51"/>
      <c r="W8" s="9"/>
      <c r="X8" s="9"/>
      <c r="Y8" s="6">
        <f t="shared" si="0"/>
        <v>132</v>
      </c>
      <c r="Z8" s="1">
        <v>132</v>
      </c>
      <c r="AA8" s="138">
        <v>2</v>
      </c>
    </row>
    <row r="9" spans="1:27" ht="15.75" thickBot="1" x14ac:dyDescent="0.3">
      <c r="A9" s="33">
        <v>3</v>
      </c>
      <c r="B9" s="153" t="s">
        <v>96</v>
      </c>
      <c r="C9" s="154">
        <v>2000</v>
      </c>
      <c r="D9" s="154">
        <v>1</v>
      </c>
      <c r="E9" s="153" t="s">
        <v>97</v>
      </c>
      <c r="F9" s="155"/>
      <c r="G9" s="155"/>
      <c r="H9" s="155">
        <v>16</v>
      </c>
      <c r="I9" s="155">
        <v>16</v>
      </c>
      <c r="J9" s="155">
        <v>7</v>
      </c>
      <c r="K9" s="155">
        <v>7</v>
      </c>
      <c r="L9" s="155">
        <v>10</v>
      </c>
      <c r="M9" s="36"/>
      <c r="N9" s="36"/>
      <c r="O9" s="36">
        <v>10</v>
      </c>
      <c r="P9" s="36">
        <v>13</v>
      </c>
      <c r="Q9" s="65">
        <v>20</v>
      </c>
      <c r="R9" s="65">
        <v>26</v>
      </c>
      <c r="S9" s="36">
        <v>13</v>
      </c>
      <c r="T9" s="36"/>
      <c r="U9" s="36"/>
      <c r="V9" s="65"/>
      <c r="W9" s="36">
        <v>13</v>
      </c>
      <c r="X9" s="36"/>
      <c r="Y9" s="139">
        <f t="shared" si="0"/>
        <v>105</v>
      </c>
      <c r="Z9" s="140">
        <v>105</v>
      </c>
      <c r="AA9" s="141">
        <v>3</v>
      </c>
    </row>
    <row r="10" spans="1:27" x14ac:dyDescent="0.25">
      <c r="A10" s="20">
        <v>4</v>
      </c>
      <c r="B10" s="128" t="s">
        <v>91</v>
      </c>
      <c r="C10" s="129">
        <v>2000</v>
      </c>
      <c r="D10" s="129">
        <v>1</v>
      </c>
      <c r="E10" s="128" t="s">
        <v>81</v>
      </c>
      <c r="F10" s="130"/>
      <c r="G10" s="130"/>
      <c r="H10" s="130"/>
      <c r="I10" s="130"/>
      <c r="J10" s="130">
        <v>4</v>
      </c>
      <c r="K10" s="130">
        <v>13</v>
      </c>
      <c r="L10" s="130">
        <v>5</v>
      </c>
      <c r="M10" s="152"/>
      <c r="N10" s="152"/>
      <c r="O10" s="152">
        <v>13</v>
      </c>
      <c r="P10" s="22"/>
      <c r="Q10" s="94">
        <v>26</v>
      </c>
      <c r="R10" s="94"/>
      <c r="S10" s="22">
        <v>16</v>
      </c>
      <c r="T10" s="22"/>
      <c r="U10" s="22"/>
      <c r="V10" s="94"/>
      <c r="W10" s="22">
        <v>16</v>
      </c>
      <c r="X10" s="22"/>
      <c r="Y10" s="24">
        <f t="shared" si="0"/>
        <v>76</v>
      </c>
      <c r="Z10" s="25">
        <v>76</v>
      </c>
      <c r="AA10" s="26">
        <v>4</v>
      </c>
    </row>
    <row r="11" spans="1:27" x14ac:dyDescent="0.25">
      <c r="A11" s="3">
        <v>5</v>
      </c>
      <c r="B11" s="115" t="s">
        <v>105</v>
      </c>
      <c r="C11" s="116">
        <v>2001</v>
      </c>
      <c r="D11" s="116">
        <v>1</v>
      </c>
      <c r="E11" s="115" t="s">
        <v>106</v>
      </c>
      <c r="F11" s="119"/>
      <c r="G11" s="119"/>
      <c r="H11" s="119"/>
      <c r="I11" s="119"/>
      <c r="J11" s="119"/>
      <c r="K11" s="119">
        <v>5</v>
      </c>
      <c r="L11" s="119">
        <v>1</v>
      </c>
      <c r="M11" s="119">
        <v>10</v>
      </c>
      <c r="N11" s="119">
        <v>10</v>
      </c>
      <c r="O11" s="119">
        <v>7</v>
      </c>
      <c r="P11" s="9"/>
      <c r="Q11" s="51">
        <v>14</v>
      </c>
      <c r="R11" s="51"/>
      <c r="S11" s="9">
        <v>10</v>
      </c>
      <c r="T11" s="9"/>
      <c r="U11" s="9"/>
      <c r="V11" s="51"/>
      <c r="W11" s="9"/>
      <c r="X11" s="9"/>
      <c r="Y11" s="6">
        <f t="shared" si="0"/>
        <v>52</v>
      </c>
      <c r="Z11" s="1">
        <v>52</v>
      </c>
      <c r="AA11" s="7">
        <v>5</v>
      </c>
    </row>
    <row r="12" spans="1:27" x14ac:dyDescent="0.25">
      <c r="A12" s="3">
        <v>6</v>
      </c>
      <c r="B12" s="115" t="s">
        <v>92</v>
      </c>
      <c r="C12" s="116">
        <v>2000</v>
      </c>
      <c r="D12" s="116">
        <v>3</v>
      </c>
      <c r="E12" s="115" t="s">
        <v>50</v>
      </c>
      <c r="F12" s="9"/>
      <c r="G12" s="9"/>
      <c r="H12" s="9"/>
      <c r="I12" s="9"/>
      <c r="J12" s="9">
        <v>5</v>
      </c>
      <c r="K12" s="9"/>
      <c r="L12" s="9">
        <v>2</v>
      </c>
      <c r="M12" s="9">
        <v>20</v>
      </c>
      <c r="N12" s="9">
        <v>20</v>
      </c>
      <c r="O12" s="9"/>
      <c r="P12" s="9"/>
      <c r="Q12" s="51"/>
      <c r="R12" s="51"/>
      <c r="S12" s="9"/>
      <c r="T12" s="9"/>
      <c r="U12" s="9"/>
      <c r="V12" s="51"/>
      <c r="W12" s="9"/>
      <c r="X12" s="9"/>
      <c r="Y12" s="6">
        <f t="shared" si="0"/>
        <v>42</v>
      </c>
      <c r="Z12" s="1">
        <v>42</v>
      </c>
      <c r="AA12" s="7">
        <v>6</v>
      </c>
    </row>
    <row r="13" spans="1:27" x14ac:dyDescent="0.25">
      <c r="A13" s="3">
        <v>7</v>
      </c>
      <c r="B13" s="115" t="s">
        <v>102</v>
      </c>
      <c r="C13" s="116">
        <v>2001</v>
      </c>
      <c r="D13" s="116">
        <v>1</v>
      </c>
      <c r="E13" s="115" t="s">
        <v>33</v>
      </c>
      <c r="F13" s="9"/>
      <c r="G13" s="9"/>
      <c r="H13" s="9"/>
      <c r="I13" s="9"/>
      <c r="J13" s="9">
        <v>13</v>
      </c>
      <c r="K13" s="9">
        <v>20</v>
      </c>
      <c r="L13" s="9">
        <v>7</v>
      </c>
      <c r="M13" s="9">
        <v>16</v>
      </c>
      <c r="N13" s="9">
        <v>16</v>
      </c>
      <c r="O13" s="9"/>
      <c r="P13" s="9"/>
      <c r="Q13" s="51"/>
      <c r="R13" s="51"/>
      <c r="S13" s="9"/>
      <c r="T13" s="9"/>
      <c r="U13" s="9"/>
      <c r="V13" s="51"/>
      <c r="W13" s="9"/>
      <c r="X13" s="9"/>
      <c r="Y13" s="6">
        <f t="shared" si="0"/>
        <v>39</v>
      </c>
      <c r="Z13" s="1">
        <v>39</v>
      </c>
      <c r="AA13" s="7">
        <v>7</v>
      </c>
    </row>
    <row r="14" spans="1:27" x14ac:dyDescent="0.25">
      <c r="A14" s="3">
        <v>8</v>
      </c>
      <c r="B14" s="48" t="s">
        <v>103</v>
      </c>
      <c r="C14" s="49">
        <v>2000</v>
      </c>
      <c r="D14" s="48">
        <v>1</v>
      </c>
      <c r="E14" s="48" t="s">
        <v>33</v>
      </c>
      <c r="F14" s="10"/>
      <c r="G14" s="10"/>
      <c r="H14" s="10"/>
      <c r="I14" s="10"/>
      <c r="J14" s="10">
        <v>3</v>
      </c>
      <c r="K14" s="10">
        <v>4</v>
      </c>
      <c r="L14" s="10">
        <v>3</v>
      </c>
      <c r="M14" s="119">
        <v>13</v>
      </c>
      <c r="N14" s="119">
        <v>13</v>
      </c>
      <c r="O14" s="119"/>
      <c r="P14" s="9"/>
      <c r="Q14" s="51"/>
      <c r="R14" s="51"/>
      <c r="S14" s="9"/>
      <c r="T14" s="9"/>
      <c r="U14" s="9"/>
      <c r="V14" s="51"/>
      <c r="W14" s="9"/>
      <c r="X14" s="9"/>
      <c r="Y14" s="6">
        <f t="shared" si="0"/>
        <v>29</v>
      </c>
      <c r="Z14" s="1">
        <v>29</v>
      </c>
      <c r="AA14" s="7">
        <v>8</v>
      </c>
    </row>
    <row r="15" spans="1:27" x14ac:dyDescent="0.25">
      <c r="A15" s="3">
        <v>9</v>
      </c>
      <c r="B15" s="2" t="s">
        <v>101</v>
      </c>
      <c r="C15" s="3">
        <v>2001</v>
      </c>
      <c r="D15" s="3">
        <v>1</v>
      </c>
      <c r="E15" s="2" t="s">
        <v>25</v>
      </c>
      <c r="F15" s="9"/>
      <c r="G15" s="9"/>
      <c r="H15" s="9">
        <v>13</v>
      </c>
      <c r="I15" s="9"/>
      <c r="J15" s="9"/>
      <c r="K15" s="9"/>
      <c r="L15" s="9">
        <v>4</v>
      </c>
      <c r="M15" s="9">
        <v>7</v>
      </c>
      <c r="N15" s="9">
        <v>7</v>
      </c>
      <c r="O15" s="9"/>
      <c r="P15" s="9"/>
      <c r="Q15" s="51"/>
      <c r="R15" s="51"/>
      <c r="S15" s="9">
        <v>7</v>
      </c>
      <c r="T15" s="9"/>
      <c r="U15" s="9"/>
      <c r="V15" s="51"/>
      <c r="W15" s="9"/>
      <c r="X15" s="9"/>
      <c r="Y15" s="6">
        <f t="shared" si="0"/>
        <v>25</v>
      </c>
      <c r="Z15" s="1">
        <v>25</v>
      </c>
      <c r="AA15" s="7">
        <v>9</v>
      </c>
    </row>
    <row r="16" spans="1:27" x14ac:dyDescent="0.25">
      <c r="A16" s="3">
        <v>10</v>
      </c>
      <c r="B16" s="115" t="s">
        <v>77</v>
      </c>
      <c r="C16" s="116">
        <v>2000</v>
      </c>
      <c r="D16" s="116">
        <v>1</v>
      </c>
      <c r="E16" s="115" t="s">
        <v>25</v>
      </c>
      <c r="F16" s="10">
        <v>16</v>
      </c>
      <c r="G16" s="10">
        <v>16</v>
      </c>
      <c r="H16" s="10"/>
      <c r="I16" s="10"/>
      <c r="J16" s="10">
        <v>10</v>
      </c>
      <c r="K16" s="10">
        <v>10</v>
      </c>
      <c r="L16" s="10">
        <v>13</v>
      </c>
      <c r="M16" s="9"/>
      <c r="N16" s="9"/>
      <c r="O16" s="9"/>
      <c r="P16" s="9"/>
      <c r="Q16" s="51"/>
      <c r="R16" s="51"/>
      <c r="S16" s="9"/>
      <c r="T16" s="9"/>
      <c r="U16" s="9"/>
      <c r="V16" s="51"/>
      <c r="W16" s="9"/>
      <c r="X16" s="9"/>
      <c r="Y16" s="6">
        <f t="shared" si="0"/>
        <v>13</v>
      </c>
      <c r="Z16" s="1">
        <v>13</v>
      </c>
      <c r="AA16" s="7">
        <v>10</v>
      </c>
    </row>
    <row r="17" spans="1:27" x14ac:dyDescent="0.25">
      <c r="A17" s="3">
        <v>11</v>
      </c>
      <c r="B17" s="2" t="s">
        <v>104</v>
      </c>
      <c r="C17" s="3">
        <v>2000</v>
      </c>
      <c r="D17" s="3">
        <v>1</v>
      </c>
      <c r="E17" s="2" t="s">
        <v>23</v>
      </c>
      <c r="F17" s="119"/>
      <c r="G17" s="119"/>
      <c r="H17" s="119"/>
      <c r="I17" s="119"/>
      <c r="J17" s="119">
        <v>2</v>
      </c>
      <c r="K17" s="119"/>
      <c r="L17" s="119"/>
      <c r="M17" s="119"/>
      <c r="N17" s="119"/>
      <c r="O17" s="119"/>
      <c r="P17" s="9"/>
      <c r="Q17" s="51"/>
      <c r="R17" s="51"/>
      <c r="S17" s="9"/>
      <c r="T17" s="9"/>
      <c r="U17" s="9"/>
      <c r="V17" s="51"/>
      <c r="W17" s="9"/>
      <c r="X17" s="9"/>
      <c r="Y17" s="6">
        <f t="shared" si="0"/>
        <v>0</v>
      </c>
      <c r="Z17" s="1"/>
      <c r="AA17" s="7"/>
    </row>
    <row r="18" spans="1:27" x14ac:dyDescent="0.25">
      <c r="A18" s="3">
        <v>12</v>
      </c>
      <c r="B18" s="115" t="s">
        <v>98</v>
      </c>
      <c r="C18" s="116">
        <v>2000</v>
      </c>
      <c r="D18" s="118">
        <v>2</v>
      </c>
      <c r="E18" s="115" t="s">
        <v>97</v>
      </c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9"/>
      <c r="Q18" s="51"/>
      <c r="R18" s="51"/>
      <c r="S18" s="9"/>
      <c r="T18" s="9"/>
      <c r="U18" s="9"/>
      <c r="V18" s="51"/>
      <c r="W18" s="9"/>
      <c r="X18" s="9"/>
      <c r="Y18" s="6">
        <f t="shared" ref="Y18:Y25" si="1">SUM(F18:X18)</f>
        <v>0</v>
      </c>
      <c r="Z18" s="1"/>
      <c r="AA18" s="7"/>
    </row>
    <row r="19" spans="1:27" x14ac:dyDescent="0.25">
      <c r="A19" s="3">
        <v>13</v>
      </c>
      <c r="B19" s="117" t="s">
        <v>78</v>
      </c>
      <c r="C19" s="49">
        <v>2000</v>
      </c>
      <c r="D19" s="117">
        <v>1</v>
      </c>
      <c r="E19" s="117" t="s">
        <v>79</v>
      </c>
      <c r="F19" s="10"/>
      <c r="G19" s="10"/>
      <c r="H19" s="10"/>
      <c r="I19" s="10"/>
      <c r="J19" s="10"/>
      <c r="K19" s="10"/>
      <c r="L19" s="10"/>
      <c r="M19" s="9"/>
      <c r="N19" s="9"/>
      <c r="O19" s="9"/>
      <c r="P19" s="9"/>
      <c r="Q19" s="51"/>
      <c r="R19" s="51"/>
      <c r="S19" s="9"/>
      <c r="T19" s="9"/>
      <c r="U19" s="9"/>
      <c r="V19" s="51"/>
      <c r="W19" s="9"/>
      <c r="X19" s="9"/>
      <c r="Y19" s="6">
        <f t="shared" si="1"/>
        <v>0</v>
      </c>
      <c r="Z19" s="1"/>
      <c r="AA19" s="7"/>
    </row>
    <row r="20" spans="1:27" x14ac:dyDescent="0.25">
      <c r="A20" s="3">
        <v>14</v>
      </c>
      <c r="B20" s="115" t="s">
        <v>74</v>
      </c>
      <c r="C20" s="116">
        <v>2000</v>
      </c>
      <c r="D20" s="116">
        <v>2</v>
      </c>
      <c r="E20" s="115" t="s">
        <v>25</v>
      </c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9"/>
      <c r="Q20" s="51"/>
      <c r="R20" s="51"/>
      <c r="S20" s="9"/>
      <c r="T20" s="9"/>
      <c r="U20" s="9"/>
      <c r="V20" s="51"/>
      <c r="W20" s="9"/>
      <c r="X20" s="9"/>
      <c r="Y20" s="6">
        <f t="shared" si="1"/>
        <v>0</v>
      </c>
      <c r="Z20" s="1"/>
      <c r="AA20" s="7"/>
    </row>
    <row r="21" spans="1:27" x14ac:dyDescent="0.25">
      <c r="A21" s="3">
        <v>15</v>
      </c>
      <c r="B21" s="48"/>
      <c r="C21" s="49"/>
      <c r="D21" s="49"/>
      <c r="E21" s="48"/>
      <c r="F21" s="10"/>
      <c r="G21" s="10"/>
      <c r="H21" s="10"/>
      <c r="I21" s="10"/>
      <c r="J21" s="10"/>
      <c r="K21" s="10"/>
      <c r="L21" s="10"/>
      <c r="M21" s="119"/>
      <c r="N21" s="119"/>
      <c r="O21" s="119"/>
      <c r="P21" s="9"/>
      <c r="Q21" s="51"/>
      <c r="R21" s="51"/>
      <c r="S21" s="9"/>
      <c r="T21" s="9"/>
      <c r="U21" s="9"/>
      <c r="V21" s="51"/>
      <c r="W21" s="9"/>
      <c r="X21" s="9"/>
      <c r="Y21" s="6">
        <f t="shared" si="1"/>
        <v>0</v>
      </c>
      <c r="Z21" s="1"/>
      <c r="AA21" s="7"/>
    </row>
    <row r="22" spans="1:27" x14ac:dyDescent="0.25">
      <c r="A22" s="3">
        <v>16</v>
      </c>
      <c r="B22" s="48"/>
      <c r="C22" s="49"/>
      <c r="D22" s="49"/>
      <c r="E22" s="48"/>
      <c r="F22" s="10"/>
      <c r="G22" s="10"/>
      <c r="H22" s="10"/>
      <c r="I22" s="10"/>
      <c r="J22" s="10"/>
      <c r="K22" s="10"/>
      <c r="L22" s="10"/>
      <c r="M22" s="119"/>
      <c r="N22" s="119"/>
      <c r="O22" s="119"/>
      <c r="P22" s="9"/>
      <c r="Q22" s="51"/>
      <c r="R22" s="51"/>
      <c r="S22" s="9"/>
      <c r="T22" s="9"/>
      <c r="U22" s="9"/>
      <c r="V22" s="51"/>
      <c r="W22" s="9"/>
      <c r="X22" s="9"/>
      <c r="Y22" s="6">
        <f t="shared" si="1"/>
        <v>0</v>
      </c>
      <c r="Z22" s="1"/>
      <c r="AA22" s="7"/>
    </row>
    <row r="23" spans="1:27" x14ac:dyDescent="0.25">
      <c r="A23" s="3">
        <v>17</v>
      </c>
      <c r="B23" s="2"/>
      <c r="C23" s="3"/>
      <c r="D23" s="3"/>
      <c r="E23" s="2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9"/>
      <c r="Q23" s="51"/>
      <c r="R23" s="51"/>
      <c r="S23" s="9"/>
      <c r="T23" s="9"/>
      <c r="U23" s="9"/>
      <c r="V23" s="51"/>
      <c r="W23" s="9"/>
      <c r="X23" s="9"/>
      <c r="Y23" s="6">
        <f t="shared" si="1"/>
        <v>0</v>
      </c>
      <c r="Z23" s="1"/>
      <c r="AA23" s="7"/>
    </row>
    <row r="24" spans="1:27" x14ac:dyDescent="0.25">
      <c r="A24" s="3">
        <v>18</v>
      </c>
      <c r="B24" s="2"/>
      <c r="C24" s="3"/>
      <c r="D24" s="3"/>
      <c r="E24" s="2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9"/>
      <c r="Q24" s="51"/>
      <c r="R24" s="51"/>
      <c r="S24" s="9"/>
      <c r="T24" s="9"/>
      <c r="U24" s="9"/>
      <c r="V24" s="51"/>
      <c r="W24" s="9"/>
      <c r="X24" s="9"/>
      <c r="Y24" s="6">
        <f t="shared" si="1"/>
        <v>0</v>
      </c>
      <c r="Z24" s="1"/>
      <c r="AA24" s="7"/>
    </row>
    <row r="25" spans="1:27" x14ac:dyDescent="0.25">
      <c r="A25" s="3">
        <v>19</v>
      </c>
      <c r="B25" s="115"/>
      <c r="C25" s="116"/>
      <c r="D25" s="116"/>
      <c r="E25" s="115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9"/>
      <c r="Q25" s="51"/>
      <c r="R25" s="51"/>
      <c r="S25" s="9"/>
      <c r="T25" s="9"/>
      <c r="U25" s="9"/>
      <c r="V25" s="51"/>
      <c r="W25" s="9"/>
      <c r="X25" s="9"/>
      <c r="Y25" s="6">
        <f t="shared" si="1"/>
        <v>0</v>
      </c>
      <c r="Z25" s="1"/>
      <c r="AA25" s="7"/>
    </row>
    <row r="26" spans="1:27" x14ac:dyDescent="0.25">
      <c r="A26" s="142"/>
      <c r="B26" s="143"/>
      <c r="C26" s="144"/>
      <c r="D26" s="144"/>
      <c r="E26" s="143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6"/>
      <c r="Q26" s="147"/>
      <c r="R26" s="147"/>
      <c r="S26" s="146"/>
      <c r="T26" s="146"/>
      <c r="U26" s="146"/>
      <c r="V26" s="147"/>
      <c r="W26" s="146"/>
      <c r="X26" s="146"/>
      <c r="Y26" s="148"/>
      <c r="Z26" s="149"/>
      <c r="AA26" s="150"/>
    </row>
    <row r="27" spans="1:27" x14ac:dyDescent="0.25">
      <c r="B27" s="47" t="s">
        <v>46</v>
      </c>
      <c r="C27" s="111"/>
      <c r="D27" s="111"/>
    </row>
    <row r="28" spans="1:27" x14ac:dyDescent="0.25">
      <c r="B28" s="76" t="s">
        <v>73</v>
      </c>
      <c r="C28" s="77"/>
      <c r="D28" s="77"/>
      <c r="E28" s="77"/>
    </row>
    <row r="29" spans="1:27" x14ac:dyDescent="0.25">
      <c r="B29" s="122" t="s">
        <v>89</v>
      </c>
      <c r="C29" s="122"/>
      <c r="D29" s="122"/>
      <c r="E29" s="122"/>
      <c r="F29" s="122"/>
      <c r="G29" s="122"/>
    </row>
  </sheetData>
  <autoFilter ref="B6:AA25">
    <sortState ref="B7:AA25">
      <sortCondition descending="1" ref="Y6:Y25"/>
    </sortState>
  </autoFilter>
  <mergeCells count="21">
    <mergeCell ref="U4:U5"/>
    <mergeCell ref="A1:AA1"/>
    <mergeCell ref="A2:AA2"/>
    <mergeCell ref="A3:AA3"/>
    <mergeCell ref="A4:A5"/>
    <mergeCell ref="B4:B5"/>
    <mergeCell ref="C4:C5"/>
    <mergeCell ref="D4:D5"/>
    <mergeCell ref="E4:E5"/>
    <mergeCell ref="F4:K4"/>
    <mergeCell ref="L4:L5"/>
    <mergeCell ref="M4:N4"/>
    <mergeCell ref="O4:P4"/>
    <mergeCell ref="Q4:R4"/>
    <mergeCell ref="S4:S5"/>
    <mergeCell ref="T4:T5"/>
    <mergeCell ref="W4:W5"/>
    <mergeCell ref="X4:X5"/>
    <mergeCell ref="Y4:Y5"/>
    <mergeCell ref="Z4:Z5"/>
    <mergeCell ref="AA4:AA5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zoomScale="80" zoomScaleNormal="80" workbookViewId="0">
      <selection sqref="A1:AC22"/>
    </sheetView>
  </sheetViews>
  <sheetFormatPr defaultRowHeight="15" x14ac:dyDescent="0.25"/>
  <cols>
    <col min="1" max="1" width="4.5703125" customWidth="1"/>
    <col min="2" max="2" width="19.7109375" customWidth="1"/>
    <col min="3" max="3" width="5.7109375" customWidth="1"/>
    <col min="4" max="4" width="6.140625" customWidth="1"/>
    <col min="5" max="5" width="25.140625" customWidth="1"/>
    <col min="6" max="6" width="7.85546875" hidden="1" customWidth="1"/>
    <col min="7" max="7" width="7.5703125" hidden="1" customWidth="1"/>
    <col min="8" max="8" width="7.140625" hidden="1" customWidth="1"/>
    <col min="9" max="9" width="5.5703125" hidden="1" customWidth="1"/>
    <col min="10" max="10" width="7.5703125" hidden="1" customWidth="1"/>
    <col min="11" max="11" width="7" hidden="1" customWidth="1"/>
    <col min="12" max="12" width="6.42578125" customWidth="1"/>
    <col min="13" max="14" width="5.28515625" customWidth="1"/>
    <col min="15" max="18" width="5.7109375" customWidth="1"/>
    <col min="19" max="19" width="5.140625" customWidth="1"/>
    <col min="20" max="20" width="5.7109375" customWidth="1"/>
    <col min="21" max="22" width="5.140625" customWidth="1"/>
    <col min="23" max="23" width="5.7109375" customWidth="1"/>
    <col min="24" max="26" width="4.85546875" customWidth="1"/>
    <col min="27" max="27" width="5.7109375" customWidth="1"/>
    <col min="28" max="28" width="5.5703125" customWidth="1"/>
    <col min="29" max="29" width="4.7109375" customWidth="1"/>
  </cols>
  <sheetData>
    <row r="1" spans="1:29" ht="18.75" x14ac:dyDescent="0.3">
      <c r="A1" s="336" t="s">
        <v>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</row>
    <row r="2" spans="1:29" ht="18.75" x14ac:dyDescent="0.3">
      <c r="A2" s="336" t="s">
        <v>107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</row>
    <row r="3" spans="1:29" ht="18.75" x14ac:dyDescent="0.3">
      <c r="A3" s="337" t="s">
        <v>113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  <c r="AA3" s="337"/>
      <c r="AB3" s="337"/>
      <c r="AC3" s="337"/>
    </row>
    <row r="4" spans="1:29" ht="33.75" customHeight="1" x14ac:dyDescent="0.25">
      <c r="A4" s="338" t="s">
        <v>0</v>
      </c>
      <c r="B4" s="338" t="s">
        <v>1</v>
      </c>
      <c r="C4" s="338" t="s">
        <v>2</v>
      </c>
      <c r="D4" s="338" t="s">
        <v>3</v>
      </c>
      <c r="E4" s="338" t="s">
        <v>4</v>
      </c>
      <c r="F4" s="330" t="s">
        <v>108</v>
      </c>
      <c r="G4" s="331"/>
      <c r="H4" s="330" t="s">
        <v>109</v>
      </c>
      <c r="I4" s="331"/>
      <c r="J4" s="330" t="s">
        <v>110</v>
      </c>
      <c r="K4" s="331"/>
      <c r="L4" s="339" t="s">
        <v>111</v>
      </c>
      <c r="M4" s="341" t="s">
        <v>66</v>
      </c>
      <c r="N4" s="341"/>
      <c r="O4" s="341" t="s">
        <v>10</v>
      </c>
      <c r="P4" s="341"/>
      <c r="Q4" s="342" t="s">
        <v>22</v>
      </c>
      <c r="R4" s="342"/>
      <c r="S4" s="332" t="s">
        <v>11</v>
      </c>
      <c r="T4" s="328" t="s">
        <v>88</v>
      </c>
      <c r="U4" s="329" t="s">
        <v>14</v>
      </c>
      <c r="V4" s="330" t="s">
        <v>47</v>
      </c>
      <c r="W4" s="331"/>
      <c r="X4" s="332" t="s">
        <v>12</v>
      </c>
      <c r="Y4" s="333" t="s">
        <v>68</v>
      </c>
      <c r="Z4" s="334"/>
      <c r="AA4" s="335" t="s">
        <v>13</v>
      </c>
      <c r="AB4" s="326" t="s">
        <v>45</v>
      </c>
      <c r="AC4" s="327" t="s">
        <v>5</v>
      </c>
    </row>
    <row r="5" spans="1:29" ht="90" x14ac:dyDescent="0.25">
      <c r="A5" s="338"/>
      <c r="B5" s="338"/>
      <c r="C5" s="338"/>
      <c r="D5" s="338"/>
      <c r="E5" s="338"/>
      <c r="F5" s="156" t="s">
        <v>85</v>
      </c>
      <c r="G5" s="157" t="s">
        <v>112</v>
      </c>
      <c r="H5" s="157" t="s">
        <v>85</v>
      </c>
      <c r="I5" s="157" t="s">
        <v>112</v>
      </c>
      <c r="J5" s="157" t="s">
        <v>85</v>
      </c>
      <c r="K5" s="157" t="s">
        <v>112</v>
      </c>
      <c r="L5" s="340"/>
      <c r="M5" s="158" t="s">
        <v>18</v>
      </c>
      <c r="N5" s="159" t="s">
        <v>19</v>
      </c>
      <c r="O5" s="158" t="s">
        <v>18</v>
      </c>
      <c r="P5" s="159" t="s">
        <v>19</v>
      </c>
      <c r="Q5" s="160" t="s">
        <v>18</v>
      </c>
      <c r="R5" s="161" t="s">
        <v>19</v>
      </c>
      <c r="S5" s="332"/>
      <c r="T5" s="328"/>
      <c r="U5" s="329"/>
      <c r="V5" s="160" t="s">
        <v>18</v>
      </c>
      <c r="W5" s="161" t="s">
        <v>19</v>
      </c>
      <c r="X5" s="332"/>
      <c r="Y5" s="158" t="s">
        <v>18</v>
      </c>
      <c r="Z5" s="159" t="s">
        <v>19</v>
      </c>
      <c r="AA5" s="335"/>
      <c r="AB5" s="326"/>
      <c r="AC5" s="327"/>
    </row>
    <row r="6" spans="1:29" x14ac:dyDescent="0.25">
      <c r="A6" s="177"/>
      <c r="B6" s="177"/>
      <c r="C6" s="177"/>
      <c r="D6" s="177"/>
      <c r="E6" s="177"/>
      <c r="F6" s="178"/>
      <c r="G6" s="163"/>
      <c r="H6" s="163"/>
      <c r="I6" s="163"/>
      <c r="J6" s="163"/>
      <c r="K6" s="163"/>
      <c r="L6" s="163"/>
      <c r="M6" s="162"/>
      <c r="N6" s="162"/>
      <c r="O6" s="162"/>
      <c r="P6" s="164"/>
      <c r="Q6" s="157"/>
      <c r="R6" s="157"/>
      <c r="S6" s="164"/>
      <c r="T6" s="164"/>
      <c r="U6" s="165"/>
      <c r="V6" s="166"/>
      <c r="W6" s="157"/>
      <c r="X6" s="162"/>
      <c r="Y6" s="162"/>
      <c r="Z6" s="162"/>
      <c r="AA6" s="162"/>
      <c r="AB6" s="167"/>
      <c r="AC6" s="168"/>
    </row>
    <row r="7" spans="1:29" x14ac:dyDescent="0.25">
      <c r="A7" s="169">
        <v>1</v>
      </c>
      <c r="B7" s="115" t="s">
        <v>114</v>
      </c>
      <c r="C7" s="116">
        <v>2002</v>
      </c>
      <c r="D7" s="116">
        <v>1</v>
      </c>
      <c r="E7" s="115" t="s">
        <v>33</v>
      </c>
      <c r="F7" s="170"/>
      <c r="G7" s="170"/>
      <c r="H7" s="170"/>
      <c r="I7" s="170"/>
      <c r="J7" s="170">
        <v>20</v>
      </c>
      <c r="K7" s="170">
        <v>20</v>
      </c>
      <c r="L7" s="170">
        <v>40</v>
      </c>
      <c r="M7" s="169"/>
      <c r="N7" s="169"/>
      <c r="O7" s="169"/>
      <c r="P7" s="169"/>
      <c r="Q7" s="170">
        <v>40</v>
      </c>
      <c r="R7" s="170">
        <v>20</v>
      </c>
      <c r="S7" s="169">
        <v>20</v>
      </c>
      <c r="T7" s="169"/>
      <c r="U7" s="171"/>
      <c r="V7" s="170"/>
      <c r="W7" s="170"/>
      <c r="X7" s="169"/>
      <c r="Y7" s="169">
        <v>20</v>
      </c>
      <c r="Z7" s="169">
        <v>20</v>
      </c>
      <c r="AA7" s="180">
        <f t="shared" ref="AA7:AA18" si="0">SUM(L7:Z7)</f>
        <v>160</v>
      </c>
      <c r="AB7" s="172">
        <f>Z7+Y7+S7+R7+Q7+L7</f>
        <v>160</v>
      </c>
      <c r="AC7" s="170">
        <v>1</v>
      </c>
    </row>
    <row r="8" spans="1:29" x14ac:dyDescent="0.25">
      <c r="A8" s="169">
        <v>2</v>
      </c>
      <c r="B8" s="48" t="s">
        <v>115</v>
      </c>
      <c r="C8" s="49">
        <v>2002</v>
      </c>
      <c r="D8" s="49">
        <v>1</v>
      </c>
      <c r="E8" s="48" t="s">
        <v>116</v>
      </c>
      <c r="F8" s="170"/>
      <c r="G8" s="170"/>
      <c r="H8" s="170"/>
      <c r="I8" s="170"/>
      <c r="J8" s="170">
        <v>5</v>
      </c>
      <c r="K8" s="170"/>
      <c r="L8" s="170">
        <v>8</v>
      </c>
      <c r="M8" s="169">
        <v>13</v>
      </c>
      <c r="N8" s="169">
        <v>13</v>
      </c>
      <c r="O8" s="169">
        <v>20</v>
      </c>
      <c r="P8" s="169"/>
      <c r="Q8" s="170">
        <v>14</v>
      </c>
      <c r="R8" s="170">
        <v>14</v>
      </c>
      <c r="S8" s="169">
        <v>13</v>
      </c>
      <c r="T8" s="169">
        <v>13</v>
      </c>
      <c r="U8" s="171"/>
      <c r="V8" s="170">
        <v>40</v>
      </c>
      <c r="W8" s="170">
        <v>32</v>
      </c>
      <c r="X8" s="169">
        <v>16</v>
      </c>
      <c r="Y8" s="169">
        <v>10</v>
      </c>
      <c r="Z8" s="169"/>
      <c r="AA8" s="180">
        <f t="shared" si="0"/>
        <v>206</v>
      </c>
      <c r="AB8" s="172">
        <f>W8+V8+X8+R8+O8+Q8+N8</f>
        <v>149</v>
      </c>
      <c r="AC8" s="170">
        <v>2</v>
      </c>
    </row>
    <row r="9" spans="1:29" x14ac:dyDescent="0.25">
      <c r="A9" s="169">
        <v>3</v>
      </c>
      <c r="B9" s="48" t="s">
        <v>119</v>
      </c>
      <c r="C9" s="49">
        <v>2002</v>
      </c>
      <c r="D9" s="49">
        <v>1</v>
      </c>
      <c r="E9" s="48" t="s">
        <v>120</v>
      </c>
      <c r="F9" s="170"/>
      <c r="G9" s="170"/>
      <c r="H9" s="170"/>
      <c r="I9" s="170"/>
      <c r="J9" s="170"/>
      <c r="K9" s="170">
        <v>10</v>
      </c>
      <c r="L9" s="170">
        <v>20</v>
      </c>
      <c r="M9" s="169">
        <v>16</v>
      </c>
      <c r="N9" s="169">
        <v>20</v>
      </c>
      <c r="O9" s="169"/>
      <c r="P9" s="169"/>
      <c r="Q9" s="170"/>
      <c r="R9" s="170"/>
      <c r="S9" s="169"/>
      <c r="T9" s="169">
        <v>20</v>
      </c>
      <c r="U9" s="171"/>
      <c r="V9" s="170"/>
      <c r="W9" s="170">
        <v>40</v>
      </c>
      <c r="X9" s="169"/>
      <c r="Y9" s="169">
        <v>13</v>
      </c>
      <c r="Z9" s="169">
        <v>13</v>
      </c>
      <c r="AA9" s="180">
        <f t="shared" si="0"/>
        <v>142</v>
      </c>
      <c r="AB9" s="172">
        <f>Z9+Y9+W9+T9+N9+L9+M9</f>
        <v>142</v>
      </c>
      <c r="AC9" s="170">
        <v>3</v>
      </c>
    </row>
    <row r="10" spans="1:29" x14ac:dyDescent="0.25">
      <c r="A10" s="179">
        <v>4</v>
      </c>
      <c r="B10" s="48" t="s">
        <v>118</v>
      </c>
      <c r="C10" s="49">
        <v>2002</v>
      </c>
      <c r="D10" s="49">
        <v>1</v>
      </c>
      <c r="E10" s="48" t="s">
        <v>33</v>
      </c>
      <c r="F10" s="181"/>
      <c r="G10" s="170"/>
      <c r="H10" s="170"/>
      <c r="I10" s="170"/>
      <c r="J10" s="170">
        <v>13</v>
      </c>
      <c r="K10" s="170">
        <v>13</v>
      </c>
      <c r="L10" s="170">
        <v>26</v>
      </c>
      <c r="M10" s="169">
        <v>20</v>
      </c>
      <c r="N10" s="169"/>
      <c r="O10" s="169"/>
      <c r="P10" s="169"/>
      <c r="Q10" s="170">
        <v>26</v>
      </c>
      <c r="R10" s="170">
        <v>26</v>
      </c>
      <c r="S10" s="169"/>
      <c r="T10" s="169"/>
      <c r="U10" s="171"/>
      <c r="V10" s="170"/>
      <c r="W10" s="170"/>
      <c r="X10" s="169"/>
      <c r="Y10" s="169"/>
      <c r="Z10" s="169"/>
      <c r="AA10" s="180">
        <f t="shared" si="0"/>
        <v>98</v>
      </c>
      <c r="AB10" s="172">
        <v>98</v>
      </c>
      <c r="AC10" s="170">
        <v>4</v>
      </c>
    </row>
    <row r="11" spans="1:29" x14ac:dyDescent="0.25">
      <c r="A11" s="169">
        <v>5</v>
      </c>
      <c r="B11" s="115" t="s">
        <v>123</v>
      </c>
      <c r="C11" s="116">
        <v>2002</v>
      </c>
      <c r="D11" s="116">
        <v>1</v>
      </c>
      <c r="E11" s="115" t="s">
        <v>33</v>
      </c>
      <c r="F11" s="170"/>
      <c r="G11" s="170"/>
      <c r="H11" s="170"/>
      <c r="I11" s="170"/>
      <c r="J11" s="170">
        <v>16</v>
      </c>
      <c r="K11" s="170">
        <v>16</v>
      </c>
      <c r="L11" s="170">
        <v>32</v>
      </c>
      <c r="M11" s="169"/>
      <c r="N11" s="169"/>
      <c r="O11" s="169"/>
      <c r="P11" s="169"/>
      <c r="Q11" s="170">
        <v>32</v>
      </c>
      <c r="R11" s="170">
        <v>32</v>
      </c>
      <c r="S11" s="169"/>
      <c r="T11" s="169"/>
      <c r="U11" s="171"/>
      <c r="V11" s="170"/>
      <c r="W11" s="170"/>
      <c r="X11" s="169"/>
      <c r="Y11" s="169"/>
      <c r="Z11" s="169"/>
      <c r="AA11" s="180">
        <f t="shared" si="0"/>
        <v>96</v>
      </c>
      <c r="AB11" s="172">
        <v>96</v>
      </c>
      <c r="AC11" s="170">
        <v>5</v>
      </c>
    </row>
    <row r="12" spans="1:29" x14ac:dyDescent="0.25">
      <c r="A12" s="169">
        <v>6</v>
      </c>
      <c r="B12" s="115" t="s">
        <v>102</v>
      </c>
      <c r="C12" s="116">
        <v>2001</v>
      </c>
      <c r="D12" s="116">
        <v>1</v>
      </c>
      <c r="E12" s="115" t="s">
        <v>33</v>
      </c>
      <c r="F12" s="170"/>
      <c r="G12" s="170"/>
      <c r="H12" s="170"/>
      <c r="I12" s="170"/>
      <c r="J12" s="170"/>
      <c r="K12" s="170"/>
      <c r="L12" s="170"/>
      <c r="M12" s="169"/>
      <c r="N12" s="169"/>
      <c r="O12" s="169"/>
      <c r="P12" s="169"/>
      <c r="Q12" s="170">
        <v>20</v>
      </c>
      <c r="R12" s="170">
        <v>40</v>
      </c>
      <c r="S12" s="169"/>
      <c r="T12" s="169"/>
      <c r="U12" s="171"/>
      <c r="V12" s="170"/>
      <c r="W12" s="170"/>
      <c r="X12" s="169"/>
      <c r="Y12" s="169">
        <v>16</v>
      </c>
      <c r="Z12" s="169">
        <v>16</v>
      </c>
      <c r="AA12" s="180">
        <f t="shared" si="0"/>
        <v>92</v>
      </c>
      <c r="AB12" s="172">
        <v>92</v>
      </c>
      <c r="AC12" s="170">
        <v>6</v>
      </c>
    </row>
    <row r="13" spans="1:29" x14ac:dyDescent="0.25">
      <c r="A13" s="169">
        <v>7</v>
      </c>
      <c r="B13" s="115" t="s">
        <v>117</v>
      </c>
      <c r="C13" s="116">
        <v>2002</v>
      </c>
      <c r="D13" s="116">
        <v>2</v>
      </c>
      <c r="E13" s="115" t="s">
        <v>25</v>
      </c>
      <c r="F13" s="170"/>
      <c r="G13" s="170"/>
      <c r="H13" s="170"/>
      <c r="I13" s="170"/>
      <c r="J13" s="170"/>
      <c r="K13" s="170"/>
      <c r="L13" s="170"/>
      <c r="M13" s="169"/>
      <c r="N13" s="169"/>
      <c r="O13" s="169"/>
      <c r="P13" s="169"/>
      <c r="Q13" s="170"/>
      <c r="R13" s="170"/>
      <c r="S13" s="169"/>
      <c r="T13" s="169"/>
      <c r="U13" s="171"/>
      <c r="V13" s="170">
        <v>32</v>
      </c>
      <c r="W13" s="170"/>
      <c r="X13" s="169">
        <v>20</v>
      </c>
      <c r="Y13" s="169"/>
      <c r="Z13" s="169"/>
      <c r="AA13" s="180">
        <f t="shared" si="0"/>
        <v>52</v>
      </c>
      <c r="AB13" s="172">
        <v>52</v>
      </c>
      <c r="AC13" s="170">
        <v>7</v>
      </c>
    </row>
    <row r="14" spans="1:29" x14ac:dyDescent="0.25">
      <c r="A14" s="169">
        <v>8</v>
      </c>
      <c r="B14" s="115" t="s">
        <v>105</v>
      </c>
      <c r="C14" s="116">
        <v>2001</v>
      </c>
      <c r="D14" s="116">
        <v>1</v>
      </c>
      <c r="E14" s="115" t="s">
        <v>106</v>
      </c>
      <c r="F14" s="170"/>
      <c r="G14" s="170"/>
      <c r="H14" s="170"/>
      <c r="I14" s="170"/>
      <c r="J14" s="170"/>
      <c r="K14" s="170"/>
      <c r="L14" s="170"/>
      <c r="M14" s="169">
        <v>10</v>
      </c>
      <c r="N14" s="169">
        <v>16</v>
      </c>
      <c r="O14" s="169"/>
      <c r="P14" s="169"/>
      <c r="Q14" s="170"/>
      <c r="R14" s="170"/>
      <c r="S14" s="169">
        <v>16</v>
      </c>
      <c r="T14" s="169"/>
      <c r="U14" s="171"/>
      <c r="V14" s="170"/>
      <c r="W14" s="170"/>
      <c r="X14" s="169"/>
      <c r="Y14" s="169"/>
      <c r="Z14" s="169"/>
      <c r="AA14" s="180">
        <f t="shared" si="0"/>
        <v>42</v>
      </c>
      <c r="AB14" s="172">
        <v>42</v>
      </c>
      <c r="AC14" s="170">
        <v>8</v>
      </c>
    </row>
    <row r="15" spans="1:29" x14ac:dyDescent="0.25">
      <c r="A15" s="169">
        <v>9</v>
      </c>
      <c r="B15" s="2" t="s">
        <v>124</v>
      </c>
      <c r="C15" s="3">
        <v>2001</v>
      </c>
      <c r="D15" s="3">
        <v>1</v>
      </c>
      <c r="E15" s="2" t="s">
        <v>122</v>
      </c>
      <c r="F15" s="170"/>
      <c r="G15" s="170"/>
      <c r="H15" s="170"/>
      <c r="I15" s="170"/>
      <c r="J15" s="170">
        <v>10</v>
      </c>
      <c r="K15" s="170"/>
      <c r="L15" s="170">
        <v>20</v>
      </c>
      <c r="M15" s="169"/>
      <c r="N15" s="169"/>
      <c r="O15" s="169"/>
      <c r="P15" s="169"/>
      <c r="Q15" s="170"/>
      <c r="R15" s="170"/>
      <c r="S15" s="169"/>
      <c r="T15" s="169"/>
      <c r="U15" s="171"/>
      <c r="V15" s="170"/>
      <c r="W15" s="170"/>
      <c r="X15" s="169"/>
      <c r="Y15" s="169"/>
      <c r="Z15" s="169"/>
      <c r="AA15" s="180">
        <f t="shared" si="0"/>
        <v>20</v>
      </c>
      <c r="AB15" s="172">
        <v>20</v>
      </c>
      <c r="AC15" s="170">
        <v>9</v>
      </c>
    </row>
    <row r="16" spans="1:29" x14ac:dyDescent="0.25">
      <c r="A16" s="169">
        <v>10</v>
      </c>
      <c r="B16" s="115" t="s">
        <v>125</v>
      </c>
      <c r="C16" s="116">
        <v>2002</v>
      </c>
      <c r="D16" s="116">
        <v>1</v>
      </c>
      <c r="E16" s="115" t="s">
        <v>122</v>
      </c>
      <c r="F16" s="170"/>
      <c r="G16" s="170"/>
      <c r="H16" s="170"/>
      <c r="I16" s="170"/>
      <c r="J16" s="170">
        <v>7</v>
      </c>
      <c r="K16" s="170"/>
      <c r="L16" s="170">
        <v>10</v>
      </c>
      <c r="M16" s="169"/>
      <c r="N16" s="169"/>
      <c r="O16" s="169"/>
      <c r="P16" s="169"/>
      <c r="Q16" s="170"/>
      <c r="R16" s="170"/>
      <c r="S16" s="169"/>
      <c r="T16" s="169"/>
      <c r="U16" s="171"/>
      <c r="V16" s="170"/>
      <c r="W16" s="170"/>
      <c r="X16" s="169"/>
      <c r="Y16" s="169"/>
      <c r="Z16" s="169"/>
      <c r="AA16" s="180">
        <f t="shared" si="0"/>
        <v>10</v>
      </c>
      <c r="AB16" s="172">
        <v>10</v>
      </c>
      <c r="AC16" s="170">
        <v>10</v>
      </c>
    </row>
    <row r="17" spans="1:29" x14ac:dyDescent="0.25">
      <c r="A17" s="169">
        <v>11</v>
      </c>
      <c r="B17" s="48" t="s">
        <v>126</v>
      </c>
      <c r="C17" s="49">
        <v>2002</v>
      </c>
      <c r="D17" s="48"/>
      <c r="E17" s="48" t="s">
        <v>127</v>
      </c>
      <c r="F17" s="170"/>
      <c r="G17" s="170"/>
      <c r="H17" s="170"/>
      <c r="I17" s="170"/>
      <c r="J17" s="170"/>
      <c r="K17" s="170"/>
      <c r="L17" s="170"/>
      <c r="M17" s="169"/>
      <c r="N17" s="169"/>
      <c r="O17" s="169"/>
      <c r="P17" s="169"/>
      <c r="Q17" s="170"/>
      <c r="R17" s="170"/>
      <c r="S17" s="169"/>
      <c r="T17" s="169">
        <v>10</v>
      </c>
      <c r="U17" s="171"/>
      <c r="V17" s="170"/>
      <c r="W17" s="170"/>
      <c r="X17" s="169"/>
      <c r="Y17" s="169"/>
      <c r="Z17" s="169"/>
      <c r="AA17" s="180">
        <f t="shared" si="0"/>
        <v>10</v>
      </c>
      <c r="AB17" s="172">
        <v>10</v>
      </c>
      <c r="AC17" s="170">
        <v>11</v>
      </c>
    </row>
    <row r="18" spans="1:29" x14ac:dyDescent="0.25">
      <c r="A18" s="169">
        <v>12</v>
      </c>
      <c r="B18" s="48" t="s">
        <v>121</v>
      </c>
      <c r="C18" s="49">
        <v>2002</v>
      </c>
      <c r="D18" s="49">
        <v>2</v>
      </c>
      <c r="E18" s="48" t="s">
        <v>122</v>
      </c>
      <c r="F18" s="170"/>
      <c r="G18" s="170"/>
      <c r="H18" s="170"/>
      <c r="I18" s="170"/>
      <c r="J18" s="170"/>
      <c r="K18" s="170"/>
      <c r="L18" s="170"/>
      <c r="M18" s="169">
        <v>7</v>
      </c>
      <c r="N18" s="169"/>
      <c r="O18" s="169"/>
      <c r="P18" s="169"/>
      <c r="Q18" s="170"/>
      <c r="R18" s="170"/>
      <c r="S18" s="169"/>
      <c r="T18" s="169"/>
      <c r="U18" s="171"/>
      <c r="V18" s="170"/>
      <c r="W18" s="170"/>
      <c r="X18" s="169"/>
      <c r="Y18" s="169"/>
      <c r="Z18" s="169"/>
      <c r="AA18" s="180">
        <f t="shared" si="0"/>
        <v>7</v>
      </c>
      <c r="AB18" s="172">
        <v>7</v>
      </c>
      <c r="AC18" s="170">
        <v>12</v>
      </c>
    </row>
    <row r="19" spans="1:29" x14ac:dyDescent="0.25">
      <c r="A19" s="173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</row>
    <row r="20" spans="1:29" x14ac:dyDescent="0.25">
      <c r="A20" s="173"/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</row>
    <row r="21" spans="1:29" x14ac:dyDescent="0.25">
      <c r="A21" s="173"/>
      <c r="B21" s="174" t="s">
        <v>73</v>
      </c>
      <c r="C21" s="175"/>
      <c r="D21" s="175"/>
      <c r="E21" s="175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</row>
    <row r="22" spans="1:29" x14ac:dyDescent="0.25">
      <c r="A22" s="173"/>
      <c r="B22" s="176" t="s">
        <v>89</v>
      </c>
      <c r="C22" s="176"/>
      <c r="D22" s="176"/>
      <c r="E22" s="176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</row>
  </sheetData>
  <autoFilter ref="B6:AB18">
    <sortState ref="B7:AB26">
      <sortCondition descending="1" ref="AB6:AB26"/>
    </sortState>
  </autoFilter>
  <mergeCells count="24">
    <mergeCell ref="S4:S5"/>
    <mergeCell ref="A1:AC1"/>
    <mergeCell ref="A2:AC2"/>
    <mergeCell ref="A3:AC3"/>
    <mergeCell ref="A4:A5"/>
    <mergeCell ref="B4:B5"/>
    <mergeCell ref="C4:C5"/>
    <mergeCell ref="D4:D5"/>
    <mergeCell ref="E4:E5"/>
    <mergeCell ref="F4:G4"/>
    <mergeCell ref="H4:I4"/>
    <mergeCell ref="J4:K4"/>
    <mergeCell ref="L4:L5"/>
    <mergeCell ref="M4:N4"/>
    <mergeCell ref="O4:P4"/>
    <mergeCell ref="Q4:R4"/>
    <mergeCell ref="AB4:AB5"/>
    <mergeCell ref="AC4:AC5"/>
    <mergeCell ref="T4:T5"/>
    <mergeCell ref="U4:U5"/>
    <mergeCell ref="V4:W4"/>
    <mergeCell ref="X4:X5"/>
    <mergeCell ref="Y4:Z4"/>
    <mergeCell ref="AA4:AA5"/>
  </mergeCells>
  <pageMargins left="0.7" right="0.7" top="0.75" bottom="0.75" header="0.3" footer="0.3"/>
  <pageSetup paperSize="9" scale="6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zoomScale="80" zoomScaleNormal="80" workbookViewId="0">
      <selection activeCell="AG11" sqref="AG11"/>
    </sheetView>
  </sheetViews>
  <sheetFormatPr defaultRowHeight="15" x14ac:dyDescent="0.25"/>
  <cols>
    <col min="1" max="1" width="19.7109375" customWidth="1"/>
    <col min="2" max="2" width="5.7109375" customWidth="1"/>
    <col min="3" max="3" width="20" customWidth="1"/>
    <col min="4" max="4" width="4.140625" hidden="1" customWidth="1"/>
    <col min="5" max="5" width="5" hidden="1" customWidth="1"/>
    <col min="6" max="6" width="4.42578125" hidden="1" customWidth="1"/>
    <col min="7" max="7" width="7.5703125" hidden="1" customWidth="1"/>
    <col min="8" max="8" width="7.28515625" hidden="1" customWidth="1"/>
    <col min="9" max="9" width="5.7109375" hidden="1" customWidth="1"/>
    <col min="10" max="10" width="6.42578125" customWidth="1"/>
    <col min="11" max="12" width="5.28515625" customWidth="1"/>
    <col min="13" max="16" width="5.7109375" customWidth="1"/>
    <col min="17" max="17" width="5.140625" customWidth="1"/>
    <col min="18" max="18" width="5.7109375" customWidth="1"/>
    <col min="19" max="20" width="5.140625" customWidth="1"/>
    <col min="21" max="21" width="5.7109375" customWidth="1"/>
    <col min="22" max="22" width="4.85546875" customWidth="1"/>
    <col min="23" max="23" width="7.5703125" customWidth="1"/>
    <col min="24" max="24" width="5.7109375" customWidth="1"/>
    <col min="25" max="25" width="5.5703125" customWidth="1"/>
    <col min="26" max="26" width="4.7109375" customWidth="1"/>
  </cols>
  <sheetData>
    <row r="1" spans="1:27" ht="18.75" x14ac:dyDescent="0.3">
      <c r="A1" s="336" t="s">
        <v>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186"/>
    </row>
    <row r="2" spans="1:27" ht="18.75" customHeight="1" x14ac:dyDescent="0.3">
      <c r="A2" s="336" t="s">
        <v>151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186"/>
    </row>
    <row r="3" spans="1:27" ht="18.75" x14ac:dyDescent="0.3">
      <c r="A3" s="337" t="s">
        <v>152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  <c r="AA3" s="187"/>
    </row>
    <row r="4" spans="1:27" ht="42" customHeight="1" x14ac:dyDescent="0.25">
      <c r="A4" s="338" t="s">
        <v>1</v>
      </c>
      <c r="B4" s="338" t="s">
        <v>2</v>
      </c>
      <c r="C4" s="338" t="s">
        <v>4</v>
      </c>
      <c r="D4" s="330" t="s">
        <v>108</v>
      </c>
      <c r="E4" s="331"/>
      <c r="F4" s="330" t="s">
        <v>109</v>
      </c>
      <c r="G4" s="331"/>
      <c r="H4" s="330" t="s">
        <v>110</v>
      </c>
      <c r="I4" s="331"/>
      <c r="J4" s="339" t="s">
        <v>111</v>
      </c>
      <c r="K4" s="341" t="s">
        <v>66</v>
      </c>
      <c r="L4" s="341"/>
      <c r="M4" s="341" t="s">
        <v>10</v>
      </c>
      <c r="N4" s="341"/>
      <c r="O4" s="342" t="s">
        <v>147</v>
      </c>
      <c r="P4" s="342"/>
      <c r="Q4" s="332" t="s">
        <v>11</v>
      </c>
      <c r="R4" s="343" t="s">
        <v>88</v>
      </c>
      <c r="S4" s="329" t="s">
        <v>14</v>
      </c>
      <c r="T4" s="330" t="s">
        <v>148</v>
      </c>
      <c r="U4" s="331"/>
      <c r="V4" s="332" t="s">
        <v>12</v>
      </c>
      <c r="W4" s="188" t="s">
        <v>68</v>
      </c>
      <c r="X4" s="335" t="s">
        <v>13</v>
      </c>
      <c r="Y4" s="344" t="s">
        <v>45</v>
      </c>
      <c r="Z4" s="327" t="s">
        <v>5</v>
      </c>
    </row>
    <row r="5" spans="1:27" ht="88.5" customHeight="1" x14ac:dyDescent="0.25">
      <c r="A5" s="338"/>
      <c r="B5" s="338"/>
      <c r="C5" s="338"/>
      <c r="D5" s="156" t="s">
        <v>85</v>
      </c>
      <c r="E5" s="182" t="s">
        <v>112</v>
      </c>
      <c r="F5" s="182" t="s">
        <v>85</v>
      </c>
      <c r="G5" s="182" t="s">
        <v>112</v>
      </c>
      <c r="H5" s="182" t="s">
        <v>85</v>
      </c>
      <c r="I5" s="182" t="s">
        <v>112</v>
      </c>
      <c r="J5" s="340"/>
      <c r="K5" s="158" t="s">
        <v>18</v>
      </c>
      <c r="L5" s="159" t="s">
        <v>19</v>
      </c>
      <c r="M5" s="158" t="s">
        <v>18</v>
      </c>
      <c r="N5" s="159" t="s">
        <v>19</v>
      </c>
      <c r="O5" s="160" t="s">
        <v>18</v>
      </c>
      <c r="P5" s="161" t="s">
        <v>19</v>
      </c>
      <c r="Q5" s="332"/>
      <c r="R5" s="343"/>
      <c r="S5" s="329"/>
      <c r="T5" s="160" t="s">
        <v>18</v>
      </c>
      <c r="U5" s="161" t="s">
        <v>19</v>
      </c>
      <c r="V5" s="332"/>
      <c r="W5" s="158" t="s">
        <v>18</v>
      </c>
      <c r="X5" s="335"/>
      <c r="Y5" s="344"/>
      <c r="Z5" s="327"/>
    </row>
    <row r="6" spans="1:27" ht="15.75" thickBot="1" x14ac:dyDescent="0.3">
      <c r="A6" s="177"/>
      <c r="B6" s="177"/>
      <c r="C6" s="177"/>
      <c r="D6" s="183"/>
      <c r="E6" s="189"/>
      <c r="F6" s="189"/>
      <c r="G6" s="189"/>
      <c r="H6" s="189"/>
      <c r="I6" s="189"/>
      <c r="J6" s="189"/>
      <c r="K6" s="177"/>
      <c r="L6" s="177"/>
      <c r="M6" s="177"/>
      <c r="N6" s="192"/>
      <c r="O6" s="193"/>
      <c r="P6" s="193"/>
      <c r="Q6" s="192"/>
      <c r="R6" s="194"/>
      <c r="S6" s="195"/>
      <c r="T6" s="196"/>
      <c r="U6" s="193"/>
      <c r="V6" s="177"/>
      <c r="W6" s="177"/>
      <c r="X6" s="177"/>
      <c r="Y6" s="197"/>
      <c r="Z6" s="198"/>
    </row>
    <row r="7" spans="1:27" x14ac:dyDescent="0.25">
      <c r="A7" s="205" t="s">
        <v>131</v>
      </c>
      <c r="B7" s="206">
        <v>2003</v>
      </c>
      <c r="C7" s="131" t="s">
        <v>81</v>
      </c>
      <c r="D7" s="207"/>
      <c r="E7" s="207"/>
      <c r="F7" s="207"/>
      <c r="G7" s="207"/>
      <c r="H7" s="207"/>
      <c r="I7" s="207"/>
      <c r="J7" s="207">
        <f>SUM(H7:I7)</f>
        <v>0</v>
      </c>
      <c r="K7" s="208">
        <v>16</v>
      </c>
      <c r="L7" s="208">
        <v>20</v>
      </c>
      <c r="M7" s="208"/>
      <c r="N7" s="208"/>
      <c r="O7" s="207">
        <v>40</v>
      </c>
      <c r="P7" s="207">
        <v>40</v>
      </c>
      <c r="Q7" s="208"/>
      <c r="R7" s="209"/>
      <c r="S7" s="210"/>
      <c r="T7" s="207">
        <v>40</v>
      </c>
      <c r="U7" s="207">
        <v>40</v>
      </c>
      <c r="V7" s="208"/>
      <c r="W7" s="208">
        <v>10</v>
      </c>
      <c r="X7" s="211">
        <f t="shared" ref="X7:X20" si="0">SUM(J7:W7)</f>
        <v>206</v>
      </c>
      <c r="Y7" s="212">
        <f>W7+U7+T7+P7+O7+L7+K7</f>
        <v>206</v>
      </c>
      <c r="Z7" s="213">
        <v>1</v>
      </c>
    </row>
    <row r="8" spans="1:27" x14ac:dyDescent="0.25">
      <c r="A8" s="214" t="s">
        <v>130</v>
      </c>
      <c r="B8" s="184">
        <v>2003</v>
      </c>
      <c r="C8" s="48" t="s">
        <v>129</v>
      </c>
      <c r="D8" s="170"/>
      <c r="E8" s="170"/>
      <c r="F8" s="170"/>
      <c r="G8" s="170"/>
      <c r="H8" s="170">
        <v>32</v>
      </c>
      <c r="I8" s="170">
        <v>26</v>
      </c>
      <c r="J8" s="170">
        <v>32</v>
      </c>
      <c r="K8" s="169">
        <v>20</v>
      </c>
      <c r="L8" s="169">
        <v>16</v>
      </c>
      <c r="M8" s="169"/>
      <c r="N8" s="169"/>
      <c r="O8" s="170">
        <v>32</v>
      </c>
      <c r="P8" s="170">
        <v>32</v>
      </c>
      <c r="Q8" s="169"/>
      <c r="R8" s="191"/>
      <c r="S8" s="171"/>
      <c r="T8" s="170">
        <v>32</v>
      </c>
      <c r="U8" s="170">
        <v>32</v>
      </c>
      <c r="V8" s="169">
        <v>16</v>
      </c>
      <c r="W8" s="169">
        <v>16</v>
      </c>
      <c r="X8" s="180">
        <f t="shared" si="0"/>
        <v>228</v>
      </c>
      <c r="Y8" s="190">
        <f>W8+U8+T8+P8+O8+J8+K8</f>
        <v>196</v>
      </c>
      <c r="Z8" s="215">
        <v>2</v>
      </c>
    </row>
    <row r="9" spans="1:27" ht="15.75" thickBot="1" x14ac:dyDescent="0.3">
      <c r="A9" s="216" t="s">
        <v>132</v>
      </c>
      <c r="B9" s="217">
        <v>2003</v>
      </c>
      <c r="C9" s="153" t="s">
        <v>25</v>
      </c>
      <c r="D9" s="218"/>
      <c r="E9" s="218"/>
      <c r="F9" s="218"/>
      <c r="G9" s="218"/>
      <c r="H9" s="218">
        <v>26</v>
      </c>
      <c r="I9" s="218">
        <v>32</v>
      </c>
      <c r="J9" s="218">
        <v>32</v>
      </c>
      <c r="K9" s="219">
        <v>13</v>
      </c>
      <c r="L9" s="219">
        <v>10</v>
      </c>
      <c r="M9" s="219"/>
      <c r="N9" s="219"/>
      <c r="O9" s="218">
        <v>14</v>
      </c>
      <c r="P9" s="218">
        <v>20</v>
      </c>
      <c r="Q9" s="219"/>
      <c r="R9" s="220"/>
      <c r="S9" s="221"/>
      <c r="T9" s="218">
        <v>20</v>
      </c>
      <c r="U9" s="218"/>
      <c r="V9" s="219"/>
      <c r="W9" s="219">
        <v>7</v>
      </c>
      <c r="X9" s="222">
        <f t="shared" si="0"/>
        <v>116</v>
      </c>
      <c r="Y9" s="223">
        <f>W9+T9+P9+O9+L9+K9+J9</f>
        <v>116</v>
      </c>
      <c r="Z9" s="224">
        <v>3</v>
      </c>
    </row>
    <row r="10" spans="1:27" x14ac:dyDescent="0.25">
      <c r="A10" s="199" t="s">
        <v>139</v>
      </c>
      <c r="B10" s="200">
        <v>2003</v>
      </c>
      <c r="C10" s="199" t="s">
        <v>25</v>
      </c>
      <c r="D10" s="181"/>
      <c r="E10" s="181"/>
      <c r="F10" s="181"/>
      <c r="G10" s="181"/>
      <c r="H10" s="181">
        <v>14</v>
      </c>
      <c r="I10" s="181">
        <v>14</v>
      </c>
      <c r="J10" s="181">
        <v>14</v>
      </c>
      <c r="K10" s="179"/>
      <c r="L10" s="179"/>
      <c r="M10" s="179"/>
      <c r="N10" s="179"/>
      <c r="O10" s="181">
        <v>26</v>
      </c>
      <c r="P10" s="181">
        <v>14</v>
      </c>
      <c r="Q10" s="179"/>
      <c r="R10" s="201"/>
      <c r="S10" s="202"/>
      <c r="T10" s="181">
        <v>26</v>
      </c>
      <c r="U10" s="181"/>
      <c r="V10" s="179"/>
      <c r="W10" s="179">
        <v>13</v>
      </c>
      <c r="X10" s="203">
        <f t="shared" si="0"/>
        <v>93</v>
      </c>
      <c r="Y10" s="204">
        <v>106</v>
      </c>
      <c r="Z10" s="181">
        <v>4</v>
      </c>
    </row>
    <row r="11" spans="1:27" x14ac:dyDescent="0.25">
      <c r="A11" s="115" t="s">
        <v>114</v>
      </c>
      <c r="B11" s="116">
        <v>2002</v>
      </c>
      <c r="C11" s="117" t="s">
        <v>146</v>
      </c>
      <c r="D11" s="170"/>
      <c r="E11" s="170"/>
      <c r="F11" s="170"/>
      <c r="G11" s="170"/>
      <c r="H11" s="170">
        <v>20</v>
      </c>
      <c r="I11" s="170">
        <v>40</v>
      </c>
      <c r="J11" s="170">
        <v>40</v>
      </c>
      <c r="K11" s="169"/>
      <c r="L11" s="169"/>
      <c r="M11" s="169"/>
      <c r="N11" s="169"/>
      <c r="O11" s="170"/>
      <c r="P11" s="170"/>
      <c r="Q11" s="169"/>
      <c r="R11" s="191"/>
      <c r="S11" s="171"/>
      <c r="T11" s="170"/>
      <c r="U11" s="170"/>
      <c r="V11" s="169">
        <v>20</v>
      </c>
      <c r="W11" s="169">
        <v>20</v>
      </c>
      <c r="X11" s="180">
        <f t="shared" si="0"/>
        <v>80</v>
      </c>
      <c r="Y11" s="190">
        <v>100</v>
      </c>
      <c r="Z11" s="170">
        <v>5</v>
      </c>
    </row>
    <row r="12" spans="1:27" x14ac:dyDescent="0.25">
      <c r="A12" s="115" t="s">
        <v>138</v>
      </c>
      <c r="B12" s="185">
        <v>2003</v>
      </c>
      <c r="C12" s="115" t="s">
        <v>81</v>
      </c>
      <c r="D12" s="170"/>
      <c r="E12" s="170"/>
      <c r="F12" s="170"/>
      <c r="G12" s="170"/>
      <c r="H12" s="170">
        <v>6</v>
      </c>
      <c r="I12" s="170"/>
      <c r="J12" s="170">
        <v>4</v>
      </c>
      <c r="K12" s="169">
        <v>7</v>
      </c>
      <c r="L12" s="169">
        <v>7</v>
      </c>
      <c r="M12" s="169"/>
      <c r="N12" s="169"/>
      <c r="O12" s="170">
        <v>8</v>
      </c>
      <c r="P12" s="170">
        <v>10</v>
      </c>
      <c r="Q12" s="169"/>
      <c r="R12" s="191"/>
      <c r="S12" s="171"/>
      <c r="T12" s="170">
        <v>14</v>
      </c>
      <c r="U12" s="170">
        <v>26</v>
      </c>
      <c r="V12" s="169"/>
      <c r="W12" s="169">
        <v>5</v>
      </c>
      <c r="X12" s="180">
        <f t="shared" si="0"/>
        <v>81</v>
      </c>
      <c r="Y12" s="190">
        <v>86</v>
      </c>
      <c r="Z12" s="181">
        <v>6</v>
      </c>
    </row>
    <row r="13" spans="1:27" x14ac:dyDescent="0.25">
      <c r="A13" s="48" t="s">
        <v>142</v>
      </c>
      <c r="B13" s="117">
        <v>2002</v>
      </c>
      <c r="C13" s="117" t="s">
        <v>146</v>
      </c>
      <c r="D13" s="170"/>
      <c r="E13" s="170"/>
      <c r="F13" s="170"/>
      <c r="G13" s="170"/>
      <c r="H13" s="170"/>
      <c r="I13" s="170">
        <v>20</v>
      </c>
      <c r="J13" s="170">
        <v>10</v>
      </c>
      <c r="K13" s="169"/>
      <c r="L13" s="169"/>
      <c r="M13" s="169"/>
      <c r="N13" s="169"/>
      <c r="O13" s="170">
        <v>20</v>
      </c>
      <c r="P13" s="170">
        <v>26</v>
      </c>
      <c r="Q13" s="169"/>
      <c r="R13" s="191"/>
      <c r="S13" s="171"/>
      <c r="T13" s="170"/>
      <c r="U13" s="170"/>
      <c r="V13" s="169"/>
      <c r="W13" s="169"/>
      <c r="X13" s="180">
        <f t="shared" si="0"/>
        <v>56</v>
      </c>
      <c r="Y13" s="190">
        <v>56</v>
      </c>
      <c r="Z13" s="170">
        <v>7</v>
      </c>
    </row>
    <row r="14" spans="1:27" x14ac:dyDescent="0.25">
      <c r="A14" s="48" t="s">
        <v>115</v>
      </c>
      <c r="B14" s="49">
        <v>2002</v>
      </c>
      <c r="C14" s="48" t="s">
        <v>116</v>
      </c>
      <c r="D14" s="170"/>
      <c r="E14" s="170"/>
      <c r="F14" s="170"/>
      <c r="G14" s="170"/>
      <c r="H14" s="170">
        <v>10</v>
      </c>
      <c r="I14" s="170"/>
      <c r="J14" s="170">
        <v>6</v>
      </c>
      <c r="K14" s="169"/>
      <c r="L14" s="169"/>
      <c r="M14" s="169"/>
      <c r="N14" s="169"/>
      <c r="O14" s="170">
        <v>10</v>
      </c>
      <c r="P14" s="170"/>
      <c r="Q14" s="169"/>
      <c r="R14" s="191"/>
      <c r="S14" s="171"/>
      <c r="T14" s="170"/>
      <c r="U14" s="170"/>
      <c r="V14" s="169">
        <v>13</v>
      </c>
      <c r="W14" s="169">
        <v>4</v>
      </c>
      <c r="X14" s="180">
        <f t="shared" si="0"/>
        <v>33</v>
      </c>
      <c r="Y14" s="190">
        <v>37</v>
      </c>
      <c r="Z14" s="181">
        <v>8</v>
      </c>
    </row>
    <row r="15" spans="1:27" x14ac:dyDescent="0.25">
      <c r="A15" s="48" t="s">
        <v>143</v>
      </c>
      <c r="B15" s="117">
        <v>2003</v>
      </c>
      <c r="C15" s="117" t="s">
        <v>146</v>
      </c>
      <c r="D15" s="170"/>
      <c r="E15" s="170"/>
      <c r="F15" s="170"/>
      <c r="G15" s="170"/>
      <c r="H15" s="170">
        <v>40</v>
      </c>
      <c r="I15" s="170">
        <v>10</v>
      </c>
      <c r="J15" s="170">
        <v>20</v>
      </c>
      <c r="K15" s="169"/>
      <c r="L15" s="169"/>
      <c r="M15" s="169"/>
      <c r="N15" s="169"/>
      <c r="O15" s="170"/>
      <c r="P15" s="170"/>
      <c r="Q15" s="169"/>
      <c r="R15" s="191"/>
      <c r="S15" s="171"/>
      <c r="T15" s="170"/>
      <c r="U15" s="170"/>
      <c r="V15" s="169"/>
      <c r="W15" s="169"/>
      <c r="X15" s="180">
        <f t="shared" si="0"/>
        <v>20</v>
      </c>
      <c r="Y15" s="190">
        <v>20</v>
      </c>
      <c r="Z15" s="170">
        <v>9</v>
      </c>
    </row>
    <row r="16" spans="1:27" x14ac:dyDescent="0.25">
      <c r="A16" s="48" t="s">
        <v>128</v>
      </c>
      <c r="B16" s="184">
        <v>2003</v>
      </c>
      <c r="C16" s="48" t="s">
        <v>129</v>
      </c>
      <c r="D16" s="170"/>
      <c r="E16" s="170"/>
      <c r="F16" s="170"/>
      <c r="G16" s="170"/>
      <c r="H16" s="170"/>
      <c r="I16" s="170"/>
      <c r="J16" s="170">
        <f>SUM(H16:I16)</f>
        <v>0</v>
      </c>
      <c r="K16" s="169"/>
      <c r="L16" s="169">
        <v>13</v>
      </c>
      <c r="M16" s="169"/>
      <c r="N16" s="169"/>
      <c r="O16" s="170"/>
      <c r="P16" s="170"/>
      <c r="Q16" s="169"/>
      <c r="R16" s="191"/>
      <c r="S16" s="171"/>
      <c r="T16" s="170"/>
      <c r="U16" s="170"/>
      <c r="V16" s="169"/>
      <c r="W16" s="169"/>
      <c r="X16" s="180">
        <f t="shared" si="0"/>
        <v>13</v>
      </c>
      <c r="Y16" s="190">
        <v>13</v>
      </c>
      <c r="Z16" s="181">
        <v>10</v>
      </c>
    </row>
    <row r="17" spans="1:26" x14ac:dyDescent="0.25">
      <c r="A17" s="48" t="s">
        <v>119</v>
      </c>
      <c r="B17" s="49">
        <v>2002</v>
      </c>
      <c r="C17" s="48" t="s">
        <v>120</v>
      </c>
      <c r="D17" s="170"/>
      <c r="E17" s="170"/>
      <c r="F17" s="170"/>
      <c r="G17" s="170"/>
      <c r="H17" s="170"/>
      <c r="I17" s="170"/>
      <c r="J17" s="170">
        <f>SUM(H17:I17)</f>
        <v>0</v>
      </c>
      <c r="K17" s="169">
        <v>5</v>
      </c>
      <c r="L17" s="169">
        <v>5</v>
      </c>
      <c r="M17" s="169"/>
      <c r="N17" s="169"/>
      <c r="O17" s="170"/>
      <c r="P17" s="170"/>
      <c r="Q17" s="169"/>
      <c r="R17" s="191"/>
      <c r="S17" s="171"/>
      <c r="T17" s="170"/>
      <c r="U17" s="170"/>
      <c r="V17" s="169"/>
      <c r="W17" s="169"/>
      <c r="X17" s="180">
        <f t="shared" si="0"/>
        <v>10</v>
      </c>
      <c r="Y17" s="190">
        <v>10</v>
      </c>
      <c r="Z17" s="170">
        <v>11</v>
      </c>
    </row>
    <row r="18" spans="1:26" x14ac:dyDescent="0.25">
      <c r="A18" s="117" t="s">
        <v>144</v>
      </c>
      <c r="B18" s="117">
        <v>2003</v>
      </c>
      <c r="C18" s="117" t="s">
        <v>25</v>
      </c>
      <c r="D18" s="170"/>
      <c r="E18" s="170"/>
      <c r="F18" s="170"/>
      <c r="G18" s="170"/>
      <c r="H18" s="170"/>
      <c r="I18" s="170"/>
      <c r="J18" s="170"/>
      <c r="K18" s="169">
        <v>10</v>
      </c>
      <c r="L18" s="169"/>
      <c r="M18" s="169"/>
      <c r="N18" s="169"/>
      <c r="O18" s="170"/>
      <c r="P18" s="170"/>
      <c r="Q18" s="169"/>
      <c r="R18" s="191"/>
      <c r="S18" s="171"/>
      <c r="T18" s="170"/>
      <c r="U18" s="170"/>
      <c r="V18" s="169"/>
      <c r="W18" s="169"/>
      <c r="X18" s="180">
        <f t="shared" si="0"/>
        <v>10</v>
      </c>
      <c r="Y18" s="190">
        <v>10</v>
      </c>
      <c r="Z18" s="170">
        <v>11</v>
      </c>
    </row>
    <row r="19" spans="1:26" x14ac:dyDescent="0.25">
      <c r="A19" s="115" t="s">
        <v>134</v>
      </c>
      <c r="B19" s="185">
        <v>2003</v>
      </c>
      <c r="C19" s="115" t="s">
        <v>135</v>
      </c>
      <c r="D19" s="170"/>
      <c r="E19" s="170"/>
      <c r="F19" s="170"/>
      <c r="G19" s="170"/>
      <c r="H19" s="170">
        <v>8</v>
      </c>
      <c r="I19" s="170">
        <v>8</v>
      </c>
      <c r="J19" s="170">
        <v>8</v>
      </c>
      <c r="K19" s="169"/>
      <c r="L19" s="169"/>
      <c r="M19" s="169"/>
      <c r="N19" s="169"/>
      <c r="O19" s="170"/>
      <c r="P19" s="170"/>
      <c r="Q19" s="169"/>
      <c r="R19" s="191"/>
      <c r="S19" s="171"/>
      <c r="T19" s="170"/>
      <c r="U19" s="170"/>
      <c r="V19" s="169"/>
      <c r="W19" s="169"/>
      <c r="X19" s="180">
        <f t="shared" si="0"/>
        <v>8</v>
      </c>
      <c r="Y19" s="190">
        <v>8</v>
      </c>
      <c r="Z19" s="170">
        <v>13</v>
      </c>
    </row>
    <row r="20" spans="1:26" x14ac:dyDescent="0.25">
      <c r="A20" s="117" t="s">
        <v>145</v>
      </c>
      <c r="B20" s="117">
        <v>2003</v>
      </c>
      <c r="C20" s="117" t="s">
        <v>15</v>
      </c>
      <c r="D20" s="170"/>
      <c r="E20" s="170"/>
      <c r="F20" s="170"/>
      <c r="G20" s="170"/>
      <c r="H20" s="170"/>
      <c r="I20" s="170"/>
      <c r="J20" s="170"/>
      <c r="K20" s="169">
        <v>4</v>
      </c>
      <c r="L20" s="169"/>
      <c r="M20" s="169"/>
      <c r="N20" s="169"/>
      <c r="O20" s="170"/>
      <c r="P20" s="170"/>
      <c r="Q20" s="169"/>
      <c r="R20" s="191"/>
      <c r="S20" s="171"/>
      <c r="T20" s="170"/>
      <c r="U20" s="170"/>
      <c r="V20" s="169"/>
      <c r="W20" s="169"/>
      <c r="X20" s="180">
        <f t="shared" si="0"/>
        <v>4</v>
      </c>
      <c r="Y20" s="190">
        <v>4</v>
      </c>
      <c r="Z20" s="181">
        <v>14</v>
      </c>
    </row>
    <row r="21" spans="1:26" hidden="1" x14ac:dyDescent="0.25">
      <c r="A21" s="48" t="s">
        <v>118</v>
      </c>
      <c r="B21" s="49">
        <v>2002</v>
      </c>
      <c r="C21" s="117" t="s">
        <v>146</v>
      </c>
      <c r="D21" s="170"/>
      <c r="E21" s="170"/>
      <c r="F21" s="170"/>
      <c r="G21" s="170"/>
      <c r="H21" s="170"/>
      <c r="I21" s="170"/>
      <c r="J21" s="170">
        <f t="shared" ref="J21:J29" si="1">SUM(H21:I21)</f>
        <v>0</v>
      </c>
      <c r="K21" s="169"/>
      <c r="L21" s="169"/>
      <c r="M21" s="169"/>
      <c r="N21" s="169"/>
      <c r="O21" s="170"/>
      <c r="P21" s="170"/>
      <c r="Q21" s="169"/>
      <c r="R21" s="191"/>
      <c r="S21" s="171"/>
      <c r="T21" s="170"/>
      <c r="U21" s="170"/>
      <c r="V21" s="169"/>
      <c r="W21" s="169"/>
      <c r="X21" s="180">
        <f t="shared" ref="X21:X34" si="2">SUM(J21:W21)</f>
        <v>0</v>
      </c>
      <c r="Y21" s="190"/>
      <c r="Z21" s="170"/>
    </row>
    <row r="22" spans="1:26" hidden="1" x14ac:dyDescent="0.25">
      <c r="A22" s="115" t="s">
        <v>123</v>
      </c>
      <c r="B22" s="116">
        <v>2002</v>
      </c>
      <c r="C22" s="117" t="s">
        <v>146</v>
      </c>
      <c r="D22" s="170"/>
      <c r="E22" s="170"/>
      <c r="F22" s="170"/>
      <c r="G22" s="170"/>
      <c r="H22" s="170"/>
      <c r="I22" s="170"/>
      <c r="J22" s="170">
        <f t="shared" si="1"/>
        <v>0</v>
      </c>
      <c r="K22" s="169"/>
      <c r="L22" s="169"/>
      <c r="M22" s="169"/>
      <c r="N22" s="169"/>
      <c r="O22" s="170"/>
      <c r="P22" s="170"/>
      <c r="Q22" s="169"/>
      <c r="R22" s="191"/>
      <c r="S22" s="171"/>
      <c r="T22" s="170"/>
      <c r="U22" s="170"/>
      <c r="V22" s="169"/>
      <c r="W22" s="169"/>
      <c r="X22" s="180">
        <f t="shared" si="2"/>
        <v>0</v>
      </c>
      <c r="Y22" s="190"/>
      <c r="Z22" s="170"/>
    </row>
    <row r="23" spans="1:26" hidden="1" x14ac:dyDescent="0.25">
      <c r="A23" s="115" t="s">
        <v>117</v>
      </c>
      <c r="B23" s="116">
        <v>2002</v>
      </c>
      <c r="C23" s="115" t="s">
        <v>25</v>
      </c>
      <c r="D23" s="170"/>
      <c r="E23" s="170"/>
      <c r="F23" s="170"/>
      <c r="G23" s="170"/>
      <c r="H23" s="170"/>
      <c r="I23" s="170"/>
      <c r="J23" s="170">
        <f t="shared" si="1"/>
        <v>0</v>
      </c>
      <c r="K23" s="169"/>
      <c r="L23" s="169"/>
      <c r="M23" s="169"/>
      <c r="N23" s="169"/>
      <c r="O23" s="170"/>
      <c r="P23" s="170"/>
      <c r="Q23" s="169"/>
      <c r="R23" s="191"/>
      <c r="S23" s="171"/>
      <c r="T23" s="170"/>
      <c r="U23" s="170"/>
      <c r="V23" s="169"/>
      <c r="W23" s="169"/>
      <c r="X23" s="180">
        <f t="shared" si="2"/>
        <v>0</v>
      </c>
      <c r="Y23" s="190"/>
      <c r="Z23" s="170"/>
    </row>
    <row r="24" spans="1:26" hidden="1" x14ac:dyDescent="0.25">
      <c r="A24" s="115" t="s">
        <v>125</v>
      </c>
      <c r="B24" s="116">
        <v>2002</v>
      </c>
      <c r="C24" s="115" t="s">
        <v>122</v>
      </c>
      <c r="D24" s="170"/>
      <c r="E24" s="170"/>
      <c r="F24" s="170"/>
      <c r="G24" s="170"/>
      <c r="H24" s="170"/>
      <c r="I24" s="170"/>
      <c r="J24" s="170">
        <f t="shared" si="1"/>
        <v>0</v>
      </c>
      <c r="K24" s="169"/>
      <c r="L24" s="169"/>
      <c r="M24" s="169"/>
      <c r="N24" s="169"/>
      <c r="O24" s="170"/>
      <c r="P24" s="170"/>
      <c r="Q24" s="169"/>
      <c r="R24" s="191"/>
      <c r="S24" s="171"/>
      <c r="T24" s="170"/>
      <c r="U24" s="170"/>
      <c r="V24" s="169"/>
      <c r="W24" s="169"/>
      <c r="X24" s="180">
        <f t="shared" si="2"/>
        <v>0</v>
      </c>
      <c r="Y24" s="190"/>
      <c r="Z24" s="170"/>
    </row>
    <row r="25" spans="1:26" hidden="1" x14ac:dyDescent="0.25">
      <c r="A25" s="48" t="s">
        <v>126</v>
      </c>
      <c r="B25" s="49">
        <v>2002</v>
      </c>
      <c r="C25" s="48" t="s">
        <v>127</v>
      </c>
      <c r="D25" s="170"/>
      <c r="E25" s="170"/>
      <c r="F25" s="170"/>
      <c r="G25" s="170"/>
      <c r="H25" s="170"/>
      <c r="I25" s="170"/>
      <c r="J25" s="170">
        <f t="shared" si="1"/>
        <v>0</v>
      </c>
      <c r="K25" s="169"/>
      <c r="L25" s="169"/>
      <c r="M25" s="169"/>
      <c r="N25" s="169"/>
      <c r="O25" s="170"/>
      <c r="P25" s="170"/>
      <c r="Q25" s="169"/>
      <c r="R25" s="191"/>
      <c r="S25" s="171"/>
      <c r="T25" s="170"/>
      <c r="U25" s="170"/>
      <c r="V25" s="169"/>
      <c r="W25" s="169"/>
      <c r="X25" s="180">
        <f t="shared" si="2"/>
        <v>0</v>
      </c>
      <c r="Y25" s="190"/>
      <c r="Z25" s="170"/>
    </row>
    <row r="26" spans="1:26" hidden="1" x14ac:dyDescent="0.25">
      <c r="A26" s="48" t="s">
        <v>121</v>
      </c>
      <c r="B26" s="49">
        <v>2002</v>
      </c>
      <c r="C26" s="48" t="s">
        <v>122</v>
      </c>
      <c r="D26" s="170"/>
      <c r="E26" s="170"/>
      <c r="F26" s="170"/>
      <c r="G26" s="170"/>
      <c r="H26" s="170"/>
      <c r="I26" s="170"/>
      <c r="J26" s="170">
        <f t="shared" si="1"/>
        <v>0</v>
      </c>
      <c r="K26" s="169"/>
      <c r="L26" s="169"/>
      <c r="M26" s="169"/>
      <c r="N26" s="169"/>
      <c r="O26" s="170"/>
      <c r="P26" s="170"/>
      <c r="Q26" s="169"/>
      <c r="R26" s="191"/>
      <c r="S26" s="171"/>
      <c r="T26" s="170"/>
      <c r="U26" s="170"/>
      <c r="V26" s="169"/>
      <c r="W26" s="169"/>
      <c r="X26" s="180">
        <f t="shared" si="2"/>
        <v>0</v>
      </c>
      <c r="Y26" s="190"/>
      <c r="Z26" s="170"/>
    </row>
    <row r="27" spans="1:26" hidden="1" x14ac:dyDescent="0.25">
      <c r="A27" s="48" t="s">
        <v>133</v>
      </c>
      <c r="B27" s="184">
        <v>2003</v>
      </c>
      <c r="C27" s="48" t="s">
        <v>25</v>
      </c>
      <c r="D27" s="170"/>
      <c r="E27" s="170"/>
      <c r="F27" s="170"/>
      <c r="G27" s="170"/>
      <c r="H27" s="170"/>
      <c r="I27" s="170"/>
      <c r="J27" s="170">
        <f t="shared" si="1"/>
        <v>0</v>
      </c>
      <c r="K27" s="169"/>
      <c r="L27" s="169"/>
      <c r="M27" s="169"/>
      <c r="N27" s="169"/>
      <c r="O27" s="170"/>
      <c r="P27" s="170"/>
      <c r="Q27" s="169"/>
      <c r="R27" s="191"/>
      <c r="S27" s="171"/>
      <c r="T27" s="170"/>
      <c r="U27" s="170"/>
      <c r="V27" s="169"/>
      <c r="W27" s="169"/>
      <c r="X27" s="180">
        <f t="shared" si="2"/>
        <v>0</v>
      </c>
      <c r="Y27" s="190"/>
      <c r="Z27" s="170"/>
    </row>
    <row r="28" spans="1:26" hidden="1" x14ac:dyDescent="0.25">
      <c r="A28" s="48" t="s">
        <v>136</v>
      </c>
      <c r="B28" s="184">
        <v>2003</v>
      </c>
      <c r="C28" s="48" t="s">
        <v>137</v>
      </c>
      <c r="D28" s="170"/>
      <c r="E28" s="170"/>
      <c r="F28" s="170"/>
      <c r="G28" s="170"/>
      <c r="H28" s="170"/>
      <c r="I28" s="170"/>
      <c r="J28" s="170">
        <f t="shared" si="1"/>
        <v>0</v>
      </c>
      <c r="K28" s="169"/>
      <c r="L28" s="169"/>
      <c r="M28" s="169"/>
      <c r="N28" s="169"/>
      <c r="O28" s="170"/>
      <c r="P28" s="170"/>
      <c r="Q28" s="169"/>
      <c r="R28" s="191"/>
      <c r="S28" s="171"/>
      <c r="T28" s="170"/>
      <c r="U28" s="170"/>
      <c r="V28" s="169"/>
      <c r="W28" s="169"/>
      <c r="X28" s="180">
        <f t="shared" si="2"/>
        <v>0</v>
      </c>
      <c r="Y28" s="190"/>
      <c r="Z28" s="170"/>
    </row>
    <row r="29" spans="1:26" hidden="1" x14ac:dyDescent="0.25">
      <c r="A29" s="115" t="s">
        <v>140</v>
      </c>
      <c r="B29" s="185">
        <v>2003</v>
      </c>
      <c r="C29" s="115" t="s">
        <v>141</v>
      </c>
      <c r="D29" s="170"/>
      <c r="E29" s="170"/>
      <c r="F29" s="170"/>
      <c r="G29" s="170"/>
      <c r="H29" s="170"/>
      <c r="I29" s="170"/>
      <c r="J29" s="170">
        <f t="shared" si="1"/>
        <v>0</v>
      </c>
      <c r="K29" s="169"/>
      <c r="L29" s="169"/>
      <c r="M29" s="169"/>
      <c r="N29" s="169"/>
      <c r="O29" s="170"/>
      <c r="P29" s="170"/>
      <c r="Q29" s="169"/>
      <c r="R29" s="191"/>
      <c r="S29" s="171"/>
      <c r="T29" s="170"/>
      <c r="U29" s="170"/>
      <c r="V29" s="169"/>
      <c r="W29" s="169"/>
      <c r="X29" s="180">
        <f t="shared" si="2"/>
        <v>0</v>
      </c>
      <c r="Y29" s="190"/>
      <c r="Z29" s="170"/>
    </row>
    <row r="30" spans="1:26" hidden="1" x14ac:dyDescent="0.25">
      <c r="A30" s="117"/>
      <c r="B30" s="117"/>
      <c r="C30" s="117"/>
      <c r="D30" s="170"/>
      <c r="E30" s="170"/>
      <c r="F30" s="170"/>
      <c r="G30" s="170"/>
      <c r="H30" s="170"/>
      <c r="I30" s="170"/>
      <c r="J30" s="170"/>
      <c r="K30" s="169"/>
      <c r="L30" s="169"/>
      <c r="M30" s="169"/>
      <c r="N30" s="169"/>
      <c r="O30" s="170"/>
      <c r="P30" s="170"/>
      <c r="Q30" s="169"/>
      <c r="R30" s="191"/>
      <c r="S30" s="171"/>
      <c r="T30" s="170"/>
      <c r="U30" s="170"/>
      <c r="V30" s="169"/>
      <c r="W30" s="169"/>
      <c r="X30" s="180">
        <f t="shared" si="2"/>
        <v>0</v>
      </c>
      <c r="Y30" s="190"/>
      <c r="Z30" s="170"/>
    </row>
    <row r="31" spans="1:26" hidden="1" x14ac:dyDescent="0.25">
      <c r="A31" s="117"/>
      <c r="B31" s="117"/>
      <c r="C31" s="117"/>
      <c r="D31" s="170"/>
      <c r="E31" s="170"/>
      <c r="F31" s="170"/>
      <c r="G31" s="170"/>
      <c r="H31" s="170"/>
      <c r="I31" s="170"/>
      <c r="J31" s="170"/>
      <c r="K31" s="169"/>
      <c r="L31" s="169"/>
      <c r="M31" s="169"/>
      <c r="N31" s="169"/>
      <c r="O31" s="170"/>
      <c r="P31" s="170"/>
      <c r="Q31" s="169"/>
      <c r="R31" s="191"/>
      <c r="S31" s="171"/>
      <c r="T31" s="170"/>
      <c r="U31" s="170"/>
      <c r="V31" s="169"/>
      <c r="W31" s="169"/>
      <c r="X31" s="180">
        <f t="shared" si="2"/>
        <v>0</v>
      </c>
      <c r="Y31" s="190"/>
      <c r="Z31" s="170"/>
    </row>
    <row r="32" spans="1:26" hidden="1" x14ac:dyDescent="0.25">
      <c r="A32" s="117"/>
      <c r="B32" s="117"/>
      <c r="C32" s="117"/>
      <c r="D32" s="170"/>
      <c r="E32" s="170"/>
      <c r="F32" s="170"/>
      <c r="G32" s="170"/>
      <c r="H32" s="170"/>
      <c r="I32" s="170"/>
      <c r="J32" s="170"/>
      <c r="K32" s="169"/>
      <c r="L32" s="169"/>
      <c r="M32" s="169"/>
      <c r="N32" s="169"/>
      <c r="O32" s="170"/>
      <c r="P32" s="170"/>
      <c r="Q32" s="169"/>
      <c r="R32" s="191"/>
      <c r="S32" s="171"/>
      <c r="T32" s="170"/>
      <c r="U32" s="170"/>
      <c r="V32" s="169"/>
      <c r="W32" s="169"/>
      <c r="X32" s="180">
        <f t="shared" si="2"/>
        <v>0</v>
      </c>
      <c r="Y32" s="190"/>
      <c r="Z32" s="170"/>
    </row>
    <row r="33" spans="1:26" hidden="1" x14ac:dyDescent="0.25">
      <c r="A33" s="117"/>
      <c r="B33" s="117"/>
      <c r="C33" s="117"/>
      <c r="D33" s="170"/>
      <c r="E33" s="170"/>
      <c r="F33" s="170"/>
      <c r="G33" s="170"/>
      <c r="H33" s="170"/>
      <c r="I33" s="170"/>
      <c r="J33" s="170"/>
      <c r="K33" s="169"/>
      <c r="L33" s="169"/>
      <c r="M33" s="169"/>
      <c r="N33" s="169"/>
      <c r="O33" s="170"/>
      <c r="P33" s="170"/>
      <c r="Q33" s="169"/>
      <c r="R33" s="191"/>
      <c r="S33" s="171"/>
      <c r="T33" s="170"/>
      <c r="U33" s="170"/>
      <c r="V33" s="169"/>
      <c r="W33" s="169"/>
      <c r="X33" s="180">
        <f t="shared" si="2"/>
        <v>0</v>
      </c>
      <c r="Y33" s="190"/>
      <c r="Z33" s="170"/>
    </row>
    <row r="34" spans="1:26" hidden="1" x14ac:dyDescent="0.25">
      <c r="A34" s="117"/>
      <c r="B34" s="117"/>
      <c r="C34" s="117"/>
      <c r="D34" s="170"/>
      <c r="E34" s="170"/>
      <c r="F34" s="170"/>
      <c r="G34" s="170"/>
      <c r="H34" s="170"/>
      <c r="I34" s="170"/>
      <c r="J34" s="170"/>
      <c r="K34" s="169"/>
      <c r="L34" s="169"/>
      <c r="M34" s="169"/>
      <c r="N34" s="169"/>
      <c r="O34" s="170"/>
      <c r="P34" s="170"/>
      <c r="Q34" s="169"/>
      <c r="R34" s="191"/>
      <c r="S34" s="171"/>
      <c r="T34" s="170"/>
      <c r="U34" s="170"/>
      <c r="V34" s="169"/>
      <c r="W34" s="169"/>
      <c r="X34" s="180">
        <f t="shared" si="2"/>
        <v>0</v>
      </c>
      <c r="Y34" s="190"/>
      <c r="Z34" s="170"/>
    </row>
    <row r="35" spans="1:26" x14ac:dyDescent="0.25">
      <c r="A35" s="174" t="s">
        <v>73</v>
      </c>
      <c r="B35" s="175"/>
      <c r="C35" s="175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</row>
    <row r="36" spans="1:26" x14ac:dyDescent="0.25">
      <c r="A36" s="176" t="s">
        <v>89</v>
      </c>
      <c r="B36" s="176"/>
      <c r="C36" s="176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</row>
  </sheetData>
  <autoFilter ref="A6:Z18">
    <sortState ref="A7:Z20">
      <sortCondition descending="1" ref="Y6:Y18"/>
    </sortState>
  </autoFilter>
  <mergeCells count="21">
    <mergeCell ref="H4:I4"/>
    <mergeCell ref="J4:J5"/>
    <mergeCell ref="K4:L4"/>
    <mergeCell ref="M4:N4"/>
    <mergeCell ref="O4:P4"/>
    <mergeCell ref="A1:Z1"/>
    <mergeCell ref="A2:Z2"/>
    <mergeCell ref="A3:Z3"/>
    <mergeCell ref="Z4:Z5"/>
    <mergeCell ref="R4:R5"/>
    <mergeCell ref="S4:S5"/>
    <mergeCell ref="T4:U4"/>
    <mergeCell ref="V4:V5"/>
    <mergeCell ref="X4:X5"/>
    <mergeCell ref="Q4:Q5"/>
    <mergeCell ref="A4:A5"/>
    <mergeCell ref="B4:B5"/>
    <mergeCell ref="C4:C5"/>
    <mergeCell ref="D4:E4"/>
    <mergeCell ref="F4:G4"/>
    <mergeCell ref="Y4:Y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zoomScale="80" zoomScaleNormal="80" workbookViewId="0">
      <selection sqref="A1:Z46"/>
    </sheetView>
  </sheetViews>
  <sheetFormatPr defaultRowHeight="15" x14ac:dyDescent="0.25"/>
  <cols>
    <col min="1" max="1" width="19.7109375" customWidth="1"/>
    <col min="2" max="2" width="5.7109375" customWidth="1"/>
    <col min="3" max="3" width="20" customWidth="1"/>
    <col min="4" max="4" width="7" hidden="1" customWidth="1"/>
    <col min="5" max="5" width="7.7109375" hidden="1" customWidth="1"/>
    <col min="6" max="6" width="7.85546875" hidden="1" customWidth="1"/>
    <col min="7" max="7" width="7.140625" hidden="1" customWidth="1"/>
    <col min="8" max="8" width="7.28515625" hidden="1" customWidth="1"/>
    <col min="9" max="9" width="6.85546875" hidden="1" customWidth="1"/>
    <col min="10" max="10" width="6.42578125" customWidth="1"/>
    <col min="11" max="12" width="5.28515625" customWidth="1"/>
    <col min="13" max="16" width="5.7109375" customWidth="1"/>
    <col min="17" max="17" width="5.140625" customWidth="1"/>
    <col min="18" max="18" width="5.7109375" customWidth="1"/>
    <col min="19" max="20" width="5.140625" customWidth="1"/>
    <col min="21" max="21" width="5.7109375" customWidth="1"/>
    <col min="22" max="22" width="4.85546875" customWidth="1"/>
    <col min="23" max="23" width="7.5703125" customWidth="1"/>
    <col min="24" max="24" width="5.7109375" customWidth="1"/>
    <col min="25" max="25" width="5.5703125" customWidth="1"/>
    <col min="26" max="26" width="4.7109375" customWidth="1"/>
  </cols>
  <sheetData>
    <row r="1" spans="1:26" ht="18.75" x14ac:dyDescent="0.3">
      <c r="A1" s="336" t="s">
        <v>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</row>
    <row r="2" spans="1:26" ht="18.75" x14ac:dyDescent="0.3">
      <c r="A2" s="336" t="s">
        <v>149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</row>
    <row r="3" spans="1:26" ht="18.75" x14ac:dyDescent="0.3">
      <c r="A3" s="337" t="s">
        <v>150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</row>
    <row r="4" spans="1:26" ht="25.5" x14ac:dyDescent="0.25">
      <c r="A4" s="338" t="s">
        <v>1</v>
      </c>
      <c r="B4" s="338" t="s">
        <v>2</v>
      </c>
      <c r="C4" s="338" t="s">
        <v>4</v>
      </c>
      <c r="D4" s="330" t="s">
        <v>108</v>
      </c>
      <c r="E4" s="331"/>
      <c r="F4" s="330" t="s">
        <v>109</v>
      </c>
      <c r="G4" s="331"/>
      <c r="H4" s="330" t="s">
        <v>110</v>
      </c>
      <c r="I4" s="331"/>
      <c r="J4" s="339" t="s">
        <v>179</v>
      </c>
      <c r="K4" s="341" t="s">
        <v>66</v>
      </c>
      <c r="L4" s="341"/>
      <c r="M4" s="341" t="s">
        <v>10</v>
      </c>
      <c r="N4" s="341"/>
      <c r="O4" s="342" t="s">
        <v>147</v>
      </c>
      <c r="P4" s="342"/>
      <c r="Q4" s="332" t="s">
        <v>11</v>
      </c>
      <c r="R4" s="345" t="s">
        <v>88</v>
      </c>
      <c r="S4" s="329" t="s">
        <v>14</v>
      </c>
      <c r="T4" s="330" t="s">
        <v>148</v>
      </c>
      <c r="U4" s="331"/>
      <c r="V4" s="332" t="s">
        <v>12</v>
      </c>
      <c r="W4" s="226" t="s">
        <v>68</v>
      </c>
      <c r="X4" s="335" t="s">
        <v>13</v>
      </c>
      <c r="Y4" s="344" t="s">
        <v>45</v>
      </c>
      <c r="Z4" s="327" t="s">
        <v>5</v>
      </c>
    </row>
    <row r="5" spans="1:26" ht="90" x14ac:dyDescent="0.25">
      <c r="A5" s="338"/>
      <c r="B5" s="338"/>
      <c r="C5" s="338"/>
      <c r="D5" s="156" t="s">
        <v>85</v>
      </c>
      <c r="E5" s="225" t="s">
        <v>112</v>
      </c>
      <c r="F5" s="225" t="s">
        <v>85</v>
      </c>
      <c r="G5" s="225" t="s">
        <v>112</v>
      </c>
      <c r="H5" s="225" t="s">
        <v>85</v>
      </c>
      <c r="I5" s="225" t="s">
        <v>112</v>
      </c>
      <c r="J5" s="340"/>
      <c r="K5" s="158" t="s">
        <v>18</v>
      </c>
      <c r="L5" s="159" t="s">
        <v>19</v>
      </c>
      <c r="M5" s="158" t="s">
        <v>18</v>
      </c>
      <c r="N5" s="159" t="s">
        <v>19</v>
      </c>
      <c r="O5" s="160" t="s">
        <v>18</v>
      </c>
      <c r="P5" s="161" t="s">
        <v>19</v>
      </c>
      <c r="Q5" s="332"/>
      <c r="R5" s="345"/>
      <c r="S5" s="329"/>
      <c r="T5" s="160" t="s">
        <v>18</v>
      </c>
      <c r="U5" s="161" t="s">
        <v>19</v>
      </c>
      <c r="V5" s="332"/>
      <c r="W5" s="158" t="s">
        <v>18</v>
      </c>
      <c r="X5" s="335"/>
      <c r="Y5" s="344"/>
      <c r="Z5" s="327"/>
    </row>
    <row r="6" spans="1:26" ht="15.75" thickBot="1" x14ac:dyDescent="0.3">
      <c r="A6" s="177"/>
      <c r="B6" s="177"/>
      <c r="C6" s="177"/>
      <c r="D6" s="230"/>
      <c r="E6" s="230"/>
      <c r="F6" s="230"/>
      <c r="G6" s="230"/>
      <c r="H6" s="230"/>
      <c r="I6" s="230"/>
      <c r="J6" s="230"/>
      <c r="K6" s="177"/>
      <c r="L6" s="177"/>
      <c r="M6" s="177"/>
      <c r="N6" s="192"/>
      <c r="O6" s="193"/>
      <c r="P6" s="193"/>
      <c r="Q6" s="192"/>
      <c r="R6" s="231"/>
      <c r="S6" s="195"/>
      <c r="T6" s="196"/>
      <c r="U6" s="193"/>
      <c r="V6" s="177"/>
      <c r="W6" s="177"/>
      <c r="X6" s="177"/>
      <c r="Y6" s="227"/>
      <c r="Z6" s="228"/>
    </row>
    <row r="7" spans="1:26" x14ac:dyDescent="0.25">
      <c r="A7" s="234" t="s">
        <v>174</v>
      </c>
      <c r="B7" s="244">
        <v>2004</v>
      </c>
      <c r="C7" s="235" t="s">
        <v>81</v>
      </c>
      <c r="D7" s="207"/>
      <c r="E7" s="207"/>
      <c r="F7" s="207">
        <v>20</v>
      </c>
      <c r="G7" s="207">
        <v>20</v>
      </c>
      <c r="H7" s="207">
        <v>20</v>
      </c>
      <c r="I7" s="207">
        <v>20</v>
      </c>
      <c r="J7" s="207">
        <v>40</v>
      </c>
      <c r="K7" s="208">
        <v>20</v>
      </c>
      <c r="L7" s="208">
        <v>20</v>
      </c>
      <c r="M7" s="208"/>
      <c r="N7" s="208"/>
      <c r="O7" s="207"/>
      <c r="P7" s="207"/>
      <c r="Q7" s="208"/>
      <c r="R7" s="236"/>
      <c r="S7" s="210">
        <v>48</v>
      </c>
      <c r="T7" s="207">
        <v>40</v>
      </c>
      <c r="U7" s="207">
        <v>40</v>
      </c>
      <c r="V7" s="208"/>
      <c r="W7" s="208">
        <v>20</v>
      </c>
      <c r="X7" s="211">
        <f t="shared" ref="X7:X46" si="0">SUM(J7:W7)</f>
        <v>228</v>
      </c>
      <c r="Y7" s="212">
        <v>228</v>
      </c>
      <c r="Z7" s="213">
        <v>1</v>
      </c>
    </row>
    <row r="8" spans="1:26" x14ac:dyDescent="0.25">
      <c r="A8" s="214" t="s">
        <v>139</v>
      </c>
      <c r="B8" s="184">
        <v>2003</v>
      </c>
      <c r="C8" s="48" t="s">
        <v>25</v>
      </c>
      <c r="D8" s="170">
        <v>13</v>
      </c>
      <c r="E8" s="170"/>
      <c r="F8" s="170">
        <v>7</v>
      </c>
      <c r="G8" s="170">
        <v>16</v>
      </c>
      <c r="H8" s="170">
        <v>5</v>
      </c>
      <c r="I8" s="170">
        <v>10</v>
      </c>
      <c r="J8" s="170">
        <v>26</v>
      </c>
      <c r="K8" s="169"/>
      <c r="L8" s="169"/>
      <c r="M8" s="169">
        <v>10</v>
      </c>
      <c r="N8" s="169"/>
      <c r="O8" s="170">
        <v>32</v>
      </c>
      <c r="P8" s="170">
        <v>40</v>
      </c>
      <c r="Q8" s="169">
        <v>20</v>
      </c>
      <c r="R8" s="229"/>
      <c r="S8" s="171"/>
      <c r="T8" s="170">
        <v>32</v>
      </c>
      <c r="U8" s="170">
        <v>32</v>
      </c>
      <c r="V8" s="169"/>
      <c r="W8" s="169">
        <v>16</v>
      </c>
      <c r="X8" s="180">
        <f t="shared" si="0"/>
        <v>208</v>
      </c>
      <c r="Y8" s="190">
        <v>198</v>
      </c>
      <c r="Z8" s="215">
        <v>2</v>
      </c>
    </row>
    <row r="9" spans="1:26" ht="15.75" thickBot="1" x14ac:dyDescent="0.3">
      <c r="A9" s="237" t="s">
        <v>159</v>
      </c>
      <c r="B9" s="238">
        <v>2004</v>
      </c>
      <c r="C9" s="239" t="s">
        <v>160</v>
      </c>
      <c r="D9" s="218"/>
      <c r="E9" s="218"/>
      <c r="F9" s="218"/>
      <c r="G9" s="218"/>
      <c r="H9" s="218"/>
      <c r="I9" s="218"/>
      <c r="J9" s="218">
        <f>SUM(D9:I9)</f>
        <v>0</v>
      </c>
      <c r="K9" s="219">
        <v>7</v>
      </c>
      <c r="L9" s="219">
        <v>10</v>
      </c>
      <c r="M9" s="219"/>
      <c r="N9" s="219"/>
      <c r="O9" s="218"/>
      <c r="P9" s="218">
        <v>26</v>
      </c>
      <c r="Q9" s="219">
        <v>10</v>
      </c>
      <c r="R9" s="240"/>
      <c r="S9" s="221"/>
      <c r="T9" s="218">
        <v>26</v>
      </c>
      <c r="U9" s="218">
        <v>20</v>
      </c>
      <c r="V9" s="219">
        <v>16</v>
      </c>
      <c r="W9" s="219"/>
      <c r="X9" s="222">
        <f t="shared" si="0"/>
        <v>115</v>
      </c>
      <c r="Y9" s="223">
        <v>115</v>
      </c>
      <c r="Z9" s="224">
        <v>3</v>
      </c>
    </row>
    <row r="10" spans="1:26" x14ac:dyDescent="0.25">
      <c r="A10" s="128" t="s">
        <v>154</v>
      </c>
      <c r="B10" s="232">
        <v>2004</v>
      </c>
      <c r="C10" s="128" t="s">
        <v>155</v>
      </c>
      <c r="D10" s="181">
        <v>5</v>
      </c>
      <c r="E10" s="181"/>
      <c r="F10" s="181">
        <v>5</v>
      </c>
      <c r="G10" s="181">
        <v>10</v>
      </c>
      <c r="H10" s="181">
        <v>1</v>
      </c>
      <c r="I10" s="181"/>
      <c r="J10" s="181">
        <v>6</v>
      </c>
      <c r="K10" s="179"/>
      <c r="L10" s="179"/>
      <c r="M10" s="179"/>
      <c r="N10" s="179"/>
      <c r="O10" s="181">
        <v>26</v>
      </c>
      <c r="P10" s="181">
        <v>32</v>
      </c>
      <c r="Q10" s="179">
        <v>16</v>
      </c>
      <c r="R10" s="233"/>
      <c r="S10" s="202"/>
      <c r="T10" s="181"/>
      <c r="U10" s="181"/>
      <c r="V10" s="179">
        <v>20</v>
      </c>
      <c r="W10" s="179">
        <v>13</v>
      </c>
      <c r="X10" s="203">
        <f t="shared" si="0"/>
        <v>113</v>
      </c>
      <c r="Y10" s="204">
        <v>113</v>
      </c>
      <c r="Z10" s="181">
        <v>4</v>
      </c>
    </row>
    <row r="11" spans="1:26" x14ac:dyDescent="0.25">
      <c r="A11" s="48" t="s">
        <v>175</v>
      </c>
      <c r="B11" s="184">
        <v>2004</v>
      </c>
      <c r="C11" s="48" t="s">
        <v>146</v>
      </c>
      <c r="D11" s="170">
        <v>16</v>
      </c>
      <c r="E11" s="170"/>
      <c r="F11" s="170">
        <v>10</v>
      </c>
      <c r="G11" s="170">
        <v>13</v>
      </c>
      <c r="H11" s="170">
        <v>13</v>
      </c>
      <c r="I11" s="170"/>
      <c r="J11" s="170">
        <v>32</v>
      </c>
      <c r="K11" s="169"/>
      <c r="L11" s="169"/>
      <c r="M11" s="169">
        <v>13</v>
      </c>
      <c r="N11" s="169"/>
      <c r="O11" s="170">
        <v>40</v>
      </c>
      <c r="P11" s="170"/>
      <c r="Q11" s="169"/>
      <c r="R11" s="229"/>
      <c r="S11" s="171"/>
      <c r="T11" s="170"/>
      <c r="U11" s="170"/>
      <c r="V11" s="169"/>
      <c r="W11" s="169">
        <v>10</v>
      </c>
      <c r="X11" s="180">
        <f t="shared" si="0"/>
        <v>95</v>
      </c>
      <c r="Y11" s="190">
        <v>95</v>
      </c>
      <c r="Z11" s="170">
        <v>5</v>
      </c>
    </row>
    <row r="12" spans="1:26" x14ac:dyDescent="0.25">
      <c r="A12" s="115" t="s">
        <v>156</v>
      </c>
      <c r="B12" s="185">
        <v>2004</v>
      </c>
      <c r="C12" s="115" t="s">
        <v>157</v>
      </c>
      <c r="D12" s="170">
        <v>20</v>
      </c>
      <c r="E12" s="170"/>
      <c r="F12" s="170">
        <v>13</v>
      </c>
      <c r="G12" s="170"/>
      <c r="H12" s="170">
        <v>7</v>
      </c>
      <c r="I12" s="170"/>
      <c r="J12" s="170">
        <v>20</v>
      </c>
      <c r="K12" s="169">
        <v>16</v>
      </c>
      <c r="L12" s="169">
        <v>16</v>
      </c>
      <c r="M12" s="169"/>
      <c r="N12" s="169"/>
      <c r="O12" s="170"/>
      <c r="P12" s="170"/>
      <c r="Q12" s="169"/>
      <c r="R12" s="229"/>
      <c r="S12" s="171"/>
      <c r="T12" s="170"/>
      <c r="U12" s="170"/>
      <c r="V12" s="169"/>
      <c r="W12" s="169"/>
      <c r="X12" s="180">
        <f t="shared" si="0"/>
        <v>52</v>
      </c>
      <c r="Y12" s="190">
        <v>52</v>
      </c>
      <c r="Z12" s="170">
        <v>6</v>
      </c>
    </row>
    <row r="13" spans="1:26" x14ac:dyDescent="0.25">
      <c r="A13" s="48" t="s">
        <v>178</v>
      </c>
      <c r="B13" s="49">
        <v>2004</v>
      </c>
      <c r="C13" s="48" t="s">
        <v>15</v>
      </c>
      <c r="D13" s="170">
        <v>10</v>
      </c>
      <c r="E13" s="170"/>
      <c r="F13" s="170"/>
      <c r="G13" s="170"/>
      <c r="H13" s="170">
        <v>2</v>
      </c>
      <c r="I13" s="170"/>
      <c r="J13" s="170">
        <v>4</v>
      </c>
      <c r="K13" s="169">
        <v>10</v>
      </c>
      <c r="L13" s="169"/>
      <c r="M13" s="169"/>
      <c r="N13" s="169"/>
      <c r="O13" s="170">
        <v>20</v>
      </c>
      <c r="P13" s="170"/>
      <c r="Q13" s="169"/>
      <c r="R13" s="229"/>
      <c r="S13" s="171"/>
      <c r="T13" s="170"/>
      <c r="U13" s="170"/>
      <c r="V13" s="169"/>
      <c r="W13" s="169"/>
      <c r="X13" s="180">
        <f t="shared" si="0"/>
        <v>34</v>
      </c>
      <c r="Y13" s="190">
        <v>34</v>
      </c>
      <c r="Z13" s="170">
        <v>7</v>
      </c>
    </row>
    <row r="14" spans="1:26" x14ac:dyDescent="0.25">
      <c r="A14" s="115" t="s">
        <v>132</v>
      </c>
      <c r="B14" s="185">
        <v>2003</v>
      </c>
      <c r="C14" s="115" t="s">
        <v>25</v>
      </c>
      <c r="D14" s="170"/>
      <c r="E14" s="170"/>
      <c r="F14" s="170"/>
      <c r="G14" s="170"/>
      <c r="H14" s="170"/>
      <c r="I14" s="170"/>
      <c r="J14" s="170">
        <f>SUM(D14:I14)</f>
        <v>0</v>
      </c>
      <c r="K14" s="169">
        <v>5</v>
      </c>
      <c r="L14" s="169"/>
      <c r="M14" s="169"/>
      <c r="N14" s="169"/>
      <c r="O14" s="170"/>
      <c r="P14" s="170"/>
      <c r="Q14" s="169"/>
      <c r="R14" s="229"/>
      <c r="S14" s="171"/>
      <c r="T14" s="170"/>
      <c r="U14" s="170">
        <v>26</v>
      </c>
      <c r="V14" s="169"/>
      <c r="W14" s="169"/>
      <c r="X14" s="180">
        <f t="shared" si="0"/>
        <v>31</v>
      </c>
      <c r="Y14" s="190">
        <v>31</v>
      </c>
      <c r="Z14" s="170">
        <v>8</v>
      </c>
    </row>
    <row r="15" spans="1:26" x14ac:dyDescent="0.25">
      <c r="A15" s="115" t="s">
        <v>158</v>
      </c>
      <c r="B15" s="185">
        <v>2004</v>
      </c>
      <c r="C15" s="115" t="s">
        <v>70</v>
      </c>
      <c r="D15" s="170">
        <v>7</v>
      </c>
      <c r="E15" s="170"/>
      <c r="F15" s="170"/>
      <c r="G15" s="170"/>
      <c r="H15" s="170"/>
      <c r="I15" s="170"/>
      <c r="J15" s="170">
        <v>2</v>
      </c>
      <c r="K15" s="169">
        <v>13</v>
      </c>
      <c r="L15" s="169">
        <v>13</v>
      </c>
      <c r="M15" s="169"/>
      <c r="N15" s="169"/>
      <c r="O15" s="170"/>
      <c r="P15" s="170"/>
      <c r="Q15" s="169"/>
      <c r="R15" s="229"/>
      <c r="S15" s="171"/>
      <c r="T15" s="170"/>
      <c r="U15" s="170"/>
      <c r="V15" s="169"/>
      <c r="W15" s="169"/>
      <c r="X15" s="180">
        <f t="shared" si="0"/>
        <v>28</v>
      </c>
      <c r="Y15" s="190">
        <v>28</v>
      </c>
      <c r="Z15" s="170">
        <v>9</v>
      </c>
    </row>
    <row r="16" spans="1:26" x14ac:dyDescent="0.25">
      <c r="A16" s="48" t="s">
        <v>163</v>
      </c>
      <c r="B16" s="184">
        <v>2004</v>
      </c>
      <c r="C16" s="48" t="s">
        <v>160</v>
      </c>
      <c r="D16" s="170"/>
      <c r="E16" s="170"/>
      <c r="F16" s="170"/>
      <c r="G16" s="170"/>
      <c r="H16" s="170"/>
      <c r="I16" s="170"/>
      <c r="J16" s="170">
        <f>SUM(D16:I16)</f>
        <v>0</v>
      </c>
      <c r="K16" s="169"/>
      <c r="L16" s="169"/>
      <c r="M16" s="169"/>
      <c r="N16" s="169"/>
      <c r="O16" s="170"/>
      <c r="P16" s="170">
        <v>20</v>
      </c>
      <c r="Q16" s="169"/>
      <c r="R16" s="229"/>
      <c r="S16" s="171"/>
      <c r="T16" s="170"/>
      <c r="U16" s="170"/>
      <c r="V16" s="169"/>
      <c r="W16" s="169"/>
      <c r="X16" s="180">
        <f t="shared" si="0"/>
        <v>20</v>
      </c>
      <c r="Y16" s="190">
        <v>20</v>
      </c>
      <c r="Z16" s="170">
        <v>10</v>
      </c>
    </row>
    <row r="17" spans="1:26" x14ac:dyDescent="0.25">
      <c r="A17" s="48" t="s">
        <v>143</v>
      </c>
      <c r="B17" s="49">
        <v>2003</v>
      </c>
      <c r="C17" s="48" t="s">
        <v>146</v>
      </c>
      <c r="D17" s="170"/>
      <c r="E17" s="170"/>
      <c r="F17" s="170"/>
      <c r="G17" s="170"/>
      <c r="H17" s="170">
        <v>16</v>
      </c>
      <c r="I17" s="170">
        <v>16</v>
      </c>
      <c r="J17" s="170">
        <v>14</v>
      </c>
      <c r="K17" s="169"/>
      <c r="L17" s="169"/>
      <c r="M17" s="169"/>
      <c r="N17" s="169"/>
      <c r="O17" s="170"/>
      <c r="P17" s="170"/>
      <c r="Q17" s="169"/>
      <c r="R17" s="229"/>
      <c r="S17" s="171"/>
      <c r="T17" s="170"/>
      <c r="U17" s="170"/>
      <c r="V17" s="169"/>
      <c r="W17" s="169"/>
      <c r="X17" s="180">
        <f t="shared" si="0"/>
        <v>14</v>
      </c>
      <c r="Y17" s="190">
        <v>14</v>
      </c>
      <c r="Z17" s="170">
        <v>11</v>
      </c>
    </row>
    <row r="18" spans="1:26" x14ac:dyDescent="0.25">
      <c r="A18" s="115" t="s">
        <v>153</v>
      </c>
      <c r="B18" s="185">
        <v>2004</v>
      </c>
      <c r="C18" s="115" t="s">
        <v>25</v>
      </c>
      <c r="D18" s="170"/>
      <c r="E18" s="170"/>
      <c r="F18" s="170">
        <v>16</v>
      </c>
      <c r="G18" s="170"/>
      <c r="H18" s="170">
        <v>10</v>
      </c>
      <c r="I18" s="170"/>
      <c r="J18" s="170">
        <v>10</v>
      </c>
      <c r="K18" s="169"/>
      <c r="L18" s="169"/>
      <c r="M18" s="169"/>
      <c r="N18" s="169"/>
      <c r="O18" s="170"/>
      <c r="P18" s="170"/>
      <c r="Q18" s="169"/>
      <c r="R18" s="229"/>
      <c r="S18" s="171"/>
      <c r="T18" s="170"/>
      <c r="U18" s="170"/>
      <c r="V18" s="169"/>
      <c r="W18" s="169"/>
      <c r="X18" s="180">
        <f t="shared" si="0"/>
        <v>10</v>
      </c>
      <c r="Y18" s="190">
        <v>10</v>
      </c>
      <c r="Z18" s="170">
        <v>12</v>
      </c>
    </row>
    <row r="19" spans="1:26" x14ac:dyDescent="0.25">
      <c r="A19" s="48" t="s">
        <v>133</v>
      </c>
      <c r="B19" s="184">
        <v>2003</v>
      </c>
      <c r="C19" s="48" t="s">
        <v>25</v>
      </c>
      <c r="D19" s="170"/>
      <c r="E19" s="170"/>
      <c r="F19" s="170"/>
      <c r="G19" s="170">
        <v>7</v>
      </c>
      <c r="H19" s="170">
        <v>4</v>
      </c>
      <c r="I19" s="170">
        <v>13</v>
      </c>
      <c r="J19" s="170">
        <v>8</v>
      </c>
      <c r="K19" s="169"/>
      <c r="L19" s="169"/>
      <c r="M19" s="169"/>
      <c r="N19" s="169"/>
      <c r="O19" s="170"/>
      <c r="P19" s="170"/>
      <c r="Q19" s="169"/>
      <c r="R19" s="229"/>
      <c r="S19" s="171"/>
      <c r="T19" s="170"/>
      <c r="U19" s="170"/>
      <c r="V19" s="169"/>
      <c r="W19" s="169"/>
      <c r="X19" s="180">
        <f t="shared" si="0"/>
        <v>8</v>
      </c>
      <c r="Y19" s="190">
        <v>8</v>
      </c>
      <c r="Z19" s="170">
        <v>13</v>
      </c>
    </row>
    <row r="20" spans="1:26" x14ac:dyDescent="0.25">
      <c r="A20" s="115" t="s">
        <v>102</v>
      </c>
      <c r="B20" s="116">
        <v>2004</v>
      </c>
      <c r="C20" s="48" t="s">
        <v>146</v>
      </c>
      <c r="D20" s="170"/>
      <c r="E20" s="170"/>
      <c r="F20" s="170"/>
      <c r="G20" s="170"/>
      <c r="H20" s="170"/>
      <c r="I20" s="170"/>
      <c r="J20" s="170">
        <f>SUM(D20:I20)</f>
        <v>0</v>
      </c>
      <c r="K20" s="169"/>
      <c r="L20" s="169"/>
      <c r="M20" s="169">
        <v>5</v>
      </c>
      <c r="N20" s="169"/>
      <c r="O20" s="170"/>
      <c r="P20" s="170"/>
      <c r="Q20" s="169"/>
      <c r="R20" s="229"/>
      <c r="S20" s="171"/>
      <c r="T20" s="170"/>
      <c r="U20" s="170"/>
      <c r="V20" s="169"/>
      <c r="W20" s="169"/>
      <c r="X20" s="180">
        <f t="shared" si="0"/>
        <v>5</v>
      </c>
      <c r="Y20" s="190">
        <v>5</v>
      </c>
      <c r="Z20" s="170">
        <v>14</v>
      </c>
    </row>
    <row r="21" spans="1:26" x14ac:dyDescent="0.25">
      <c r="A21" s="48" t="s">
        <v>180</v>
      </c>
      <c r="B21" s="49">
        <v>2003</v>
      </c>
      <c r="C21" s="48" t="s">
        <v>15</v>
      </c>
      <c r="D21" s="170"/>
      <c r="E21" s="170"/>
      <c r="F21" s="170"/>
      <c r="G21" s="170"/>
      <c r="H21" s="170"/>
      <c r="I21" s="170"/>
      <c r="J21" s="170">
        <f>SUM(D21:I21)</f>
        <v>0</v>
      </c>
      <c r="K21" s="169">
        <v>4</v>
      </c>
      <c r="L21" s="169"/>
      <c r="M21" s="169"/>
      <c r="N21" s="169"/>
      <c r="O21" s="170"/>
      <c r="P21" s="170"/>
      <c r="Q21" s="169"/>
      <c r="R21" s="229"/>
      <c r="S21" s="171"/>
      <c r="T21" s="170"/>
      <c r="U21" s="170"/>
      <c r="V21" s="169"/>
      <c r="W21" s="169"/>
      <c r="X21" s="180">
        <f t="shared" si="0"/>
        <v>4</v>
      </c>
      <c r="Y21" s="190">
        <v>4</v>
      </c>
      <c r="Z21" s="170">
        <v>15</v>
      </c>
    </row>
    <row r="22" spans="1:26" x14ac:dyDescent="0.25">
      <c r="A22" s="48" t="s">
        <v>176</v>
      </c>
      <c r="B22" s="184">
        <v>2003</v>
      </c>
      <c r="C22" s="48" t="s">
        <v>177</v>
      </c>
      <c r="D22" s="170"/>
      <c r="E22" s="170"/>
      <c r="F22" s="170"/>
      <c r="G22" s="170"/>
      <c r="H22" s="170">
        <v>3</v>
      </c>
      <c r="I22" s="170"/>
      <c r="J22" s="170">
        <v>0</v>
      </c>
      <c r="K22" s="169"/>
      <c r="L22" s="169"/>
      <c r="M22" s="169"/>
      <c r="N22" s="169"/>
      <c r="O22" s="170"/>
      <c r="P22" s="170"/>
      <c r="Q22" s="169"/>
      <c r="R22" s="229"/>
      <c r="S22" s="171"/>
      <c r="T22" s="170"/>
      <c r="U22" s="170"/>
      <c r="V22" s="169"/>
      <c r="W22" s="169"/>
      <c r="X22" s="180">
        <f t="shared" si="0"/>
        <v>0</v>
      </c>
      <c r="Y22" s="190"/>
      <c r="Z22" s="170">
        <v>16</v>
      </c>
    </row>
    <row r="23" spans="1:26" x14ac:dyDescent="0.25">
      <c r="A23" s="115" t="s">
        <v>138</v>
      </c>
      <c r="B23" s="185">
        <v>2003</v>
      </c>
      <c r="C23" s="115" t="s">
        <v>81</v>
      </c>
      <c r="D23" s="170"/>
      <c r="E23" s="170"/>
      <c r="F23" s="170"/>
      <c r="G23" s="170"/>
      <c r="H23" s="170"/>
      <c r="I23" s="170"/>
      <c r="J23" s="170">
        <f t="shared" ref="J23:J46" si="1">SUM(D23:I23)</f>
        <v>0</v>
      </c>
      <c r="K23" s="169"/>
      <c r="L23" s="169"/>
      <c r="M23" s="169"/>
      <c r="N23" s="169"/>
      <c r="O23" s="170"/>
      <c r="P23" s="170"/>
      <c r="Q23" s="169"/>
      <c r="R23" s="229"/>
      <c r="S23" s="171"/>
      <c r="T23" s="170"/>
      <c r="U23" s="170"/>
      <c r="V23" s="169"/>
      <c r="W23" s="169"/>
      <c r="X23" s="180">
        <f t="shared" si="0"/>
        <v>0</v>
      </c>
      <c r="Y23" s="190"/>
      <c r="Z23" s="170">
        <v>17</v>
      </c>
    </row>
    <row r="24" spans="1:26" x14ac:dyDescent="0.25">
      <c r="A24" s="48" t="s">
        <v>164</v>
      </c>
      <c r="B24" s="184">
        <v>2004</v>
      </c>
      <c r="C24" s="48" t="s">
        <v>165</v>
      </c>
      <c r="D24" s="170"/>
      <c r="E24" s="170"/>
      <c r="F24" s="170"/>
      <c r="G24" s="170"/>
      <c r="H24" s="170"/>
      <c r="I24" s="170"/>
      <c r="J24" s="170">
        <f t="shared" si="1"/>
        <v>0</v>
      </c>
      <c r="K24" s="169"/>
      <c r="L24" s="169"/>
      <c r="M24" s="169"/>
      <c r="N24" s="169"/>
      <c r="O24" s="170"/>
      <c r="P24" s="170"/>
      <c r="Q24" s="169"/>
      <c r="R24" s="229"/>
      <c r="S24" s="171"/>
      <c r="T24" s="170"/>
      <c r="U24" s="170"/>
      <c r="V24" s="169"/>
      <c r="W24" s="169"/>
      <c r="X24" s="180">
        <f t="shared" si="0"/>
        <v>0</v>
      </c>
      <c r="Y24" s="190"/>
      <c r="Z24" s="170">
        <v>18</v>
      </c>
    </row>
    <row r="25" spans="1:26" x14ac:dyDescent="0.25">
      <c r="A25" s="115" t="s">
        <v>166</v>
      </c>
      <c r="B25" s="185">
        <v>2004</v>
      </c>
      <c r="C25" s="115" t="s">
        <v>70</v>
      </c>
      <c r="D25" s="170"/>
      <c r="E25" s="170"/>
      <c r="F25" s="170"/>
      <c r="G25" s="170"/>
      <c r="H25" s="170"/>
      <c r="I25" s="170"/>
      <c r="J25" s="170">
        <f t="shared" si="1"/>
        <v>0</v>
      </c>
      <c r="K25" s="169"/>
      <c r="L25" s="169"/>
      <c r="M25" s="169"/>
      <c r="N25" s="169"/>
      <c r="O25" s="170"/>
      <c r="P25" s="170"/>
      <c r="Q25" s="169"/>
      <c r="R25" s="229"/>
      <c r="S25" s="171"/>
      <c r="T25" s="170"/>
      <c r="U25" s="170"/>
      <c r="V25" s="169"/>
      <c r="W25" s="169"/>
      <c r="X25" s="180">
        <f t="shared" si="0"/>
        <v>0</v>
      </c>
      <c r="Y25" s="190"/>
      <c r="Z25" s="170">
        <v>19</v>
      </c>
    </row>
    <row r="26" spans="1:26" x14ac:dyDescent="0.25">
      <c r="A26" s="48" t="s">
        <v>144</v>
      </c>
      <c r="B26" s="49">
        <v>2003</v>
      </c>
      <c r="C26" s="48" t="s">
        <v>25</v>
      </c>
      <c r="D26" s="170"/>
      <c r="E26" s="170"/>
      <c r="F26" s="170"/>
      <c r="G26" s="170"/>
      <c r="H26" s="170"/>
      <c r="I26" s="170"/>
      <c r="J26" s="170">
        <f t="shared" si="1"/>
        <v>0</v>
      </c>
      <c r="K26" s="169"/>
      <c r="L26" s="169"/>
      <c r="M26" s="169"/>
      <c r="N26" s="169"/>
      <c r="O26" s="170"/>
      <c r="P26" s="170"/>
      <c r="Q26" s="169"/>
      <c r="R26" s="229"/>
      <c r="S26" s="171"/>
      <c r="T26" s="170"/>
      <c r="U26" s="170"/>
      <c r="V26" s="169"/>
      <c r="W26" s="169"/>
      <c r="X26" s="180">
        <f t="shared" si="0"/>
        <v>0</v>
      </c>
      <c r="Y26" s="190"/>
      <c r="Z26" s="170">
        <v>20</v>
      </c>
    </row>
    <row r="27" spans="1:26" x14ac:dyDescent="0.25">
      <c r="A27" s="48" t="s">
        <v>161</v>
      </c>
      <c r="B27" s="184">
        <v>2004</v>
      </c>
      <c r="C27" s="48" t="s">
        <v>160</v>
      </c>
      <c r="D27" s="170"/>
      <c r="E27" s="170"/>
      <c r="F27" s="170"/>
      <c r="G27" s="170"/>
      <c r="H27" s="170"/>
      <c r="I27" s="170"/>
      <c r="J27" s="170">
        <f t="shared" si="1"/>
        <v>0</v>
      </c>
      <c r="K27" s="169"/>
      <c r="L27" s="169"/>
      <c r="M27" s="169"/>
      <c r="N27" s="169"/>
      <c r="O27" s="170"/>
      <c r="P27" s="170"/>
      <c r="Q27" s="169"/>
      <c r="R27" s="229"/>
      <c r="S27" s="171"/>
      <c r="T27" s="170"/>
      <c r="U27" s="170"/>
      <c r="V27" s="169"/>
      <c r="W27" s="169"/>
      <c r="X27" s="180">
        <f t="shared" si="0"/>
        <v>0</v>
      </c>
      <c r="Y27" s="190"/>
      <c r="Z27" s="170">
        <v>21</v>
      </c>
    </row>
    <row r="28" spans="1:26" x14ac:dyDescent="0.25">
      <c r="A28" s="115" t="s">
        <v>131</v>
      </c>
      <c r="B28" s="185">
        <v>2003</v>
      </c>
      <c r="C28" s="115" t="s">
        <v>81</v>
      </c>
      <c r="D28" s="170"/>
      <c r="E28" s="170"/>
      <c r="F28" s="170"/>
      <c r="G28" s="170"/>
      <c r="H28" s="170"/>
      <c r="I28" s="170"/>
      <c r="J28" s="170">
        <f t="shared" si="1"/>
        <v>0</v>
      </c>
      <c r="K28" s="169"/>
      <c r="L28" s="169"/>
      <c r="M28" s="169"/>
      <c r="N28" s="169"/>
      <c r="O28" s="170"/>
      <c r="P28" s="170"/>
      <c r="Q28" s="169"/>
      <c r="R28" s="229"/>
      <c r="S28" s="171"/>
      <c r="T28" s="170"/>
      <c r="U28" s="170"/>
      <c r="V28" s="169"/>
      <c r="W28" s="169"/>
      <c r="X28" s="180">
        <f t="shared" si="0"/>
        <v>0</v>
      </c>
      <c r="Y28" s="190"/>
      <c r="Z28" s="170">
        <v>22</v>
      </c>
    </row>
    <row r="29" spans="1:26" x14ac:dyDescent="0.25">
      <c r="A29" s="115" t="s">
        <v>167</v>
      </c>
      <c r="B29" s="185">
        <v>2004</v>
      </c>
      <c r="C29" s="115" t="s">
        <v>168</v>
      </c>
      <c r="D29" s="170"/>
      <c r="E29" s="170"/>
      <c r="F29" s="170"/>
      <c r="G29" s="170"/>
      <c r="H29" s="170"/>
      <c r="I29" s="170"/>
      <c r="J29" s="170">
        <f t="shared" si="1"/>
        <v>0</v>
      </c>
      <c r="K29" s="169"/>
      <c r="L29" s="169"/>
      <c r="M29" s="169"/>
      <c r="N29" s="169"/>
      <c r="O29" s="170"/>
      <c r="P29" s="170"/>
      <c r="Q29" s="169"/>
      <c r="R29" s="229"/>
      <c r="S29" s="171"/>
      <c r="T29" s="170"/>
      <c r="U29" s="170"/>
      <c r="V29" s="169"/>
      <c r="W29" s="169"/>
      <c r="X29" s="180">
        <f t="shared" si="0"/>
        <v>0</v>
      </c>
      <c r="Y29" s="190"/>
      <c r="Z29" s="170">
        <v>23</v>
      </c>
    </row>
    <row r="30" spans="1:26" x14ac:dyDescent="0.25">
      <c r="A30" s="48" t="s">
        <v>169</v>
      </c>
      <c r="B30" s="184">
        <v>2004</v>
      </c>
      <c r="C30" s="48" t="s">
        <v>116</v>
      </c>
      <c r="D30" s="170"/>
      <c r="E30" s="170"/>
      <c r="F30" s="170"/>
      <c r="G30" s="170"/>
      <c r="H30" s="170"/>
      <c r="I30" s="170"/>
      <c r="J30" s="170">
        <f t="shared" si="1"/>
        <v>0</v>
      </c>
      <c r="K30" s="169"/>
      <c r="L30" s="169"/>
      <c r="M30" s="169"/>
      <c r="N30" s="169"/>
      <c r="O30" s="170"/>
      <c r="P30" s="170"/>
      <c r="Q30" s="169"/>
      <c r="R30" s="229"/>
      <c r="S30" s="171"/>
      <c r="T30" s="170"/>
      <c r="U30" s="170"/>
      <c r="V30" s="169"/>
      <c r="W30" s="169"/>
      <c r="X30" s="180">
        <f t="shared" si="0"/>
        <v>0</v>
      </c>
      <c r="Y30" s="190"/>
      <c r="Z30" s="170">
        <v>24</v>
      </c>
    </row>
    <row r="31" spans="1:26" x14ac:dyDescent="0.25">
      <c r="A31" s="48" t="s">
        <v>145</v>
      </c>
      <c r="B31" s="49">
        <v>2003</v>
      </c>
      <c r="C31" s="48" t="s">
        <v>15</v>
      </c>
      <c r="D31" s="170"/>
      <c r="E31" s="170"/>
      <c r="F31" s="170"/>
      <c r="G31" s="170"/>
      <c r="H31" s="170"/>
      <c r="I31" s="170"/>
      <c r="J31" s="170">
        <f t="shared" si="1"/>
        <v>0</v>
      </c>
      <c r="K31" s="169"/>
      <c r="L31" s="169"/>
      <c r="M31" s="169"/>
      <c r="N31" s="169"/>
      <c r="O31" s="170"/>
      <c r="P31" s="170"/>
      <c r="Q31" s="169"/>
      <c r="R31" s="229"/>
      <c r="S31" s="171"/>
      <c r="T31" s="170"/>
      <c r="U31" s="170"/>
      <c r="V31" s="169"/>
      <c r="W31" s="169"/>
      <c r="X31" s="180">
        <f t="shared" si="0"/>
        <v>0</v>
      </c>
      <c r="Y31" s="190"/>
      <c r="Z31" s="170">
        <v>25</v>
      </c>
    </row>
    <row r="32" spans="1:26" x14ac:dyDescent="0.25">
      <c r="A32" s="48" t="s">
        <v>170</v>
      </c>
      <c r="B32" s="184">
        <v>2004</v>
      </c>
      <c r="C32" s="48" t="s">
        <v>25</v>
      </c>
      <c r="D32" s="170"/>
      <c r="E32" s="170"/>
      <c r="F32" s="170"/>
      <c r="G32" s="170"/>
      <c r="H32" s="170"/>
      <c r="I32" s="170"/>
      <c r="J32" s="170">
        <f t="shared" si="1"/>
        <v>0</v>
      </c>
      <c r="K32" s="169"/>
      <c r="L32" s="169"/>
      <c r="M32" s="169"/>
      <c r="N32" s="169"/>
      <c r="O32" s="170"/>
      <c r="P32" s="170"/>
      <c r="Q32" s="169"/>
      <c r="R32" s="229"/>
      <c r="S32" s="171"/>
      <c r="T32" s="170"/>
      <c r="U32" s="170"/>
      <c r="V32" s="169"/>
      <c r="W32" s="169"/>
      <c r="X32" s="180">
        <f t="shared" si="0"/>
        <v>0</v>
      </c>
      <c r="Y32" s="190"/>
      <c r="Z32" s="170">
        <v>26</v>
      </c>
    </row>
    <row r="33" spans="1:26" x14ac:dyDescent="0.25">
      <c r="A33" s="48" t="s">
        <v>128</v>
      </c>
      <c r="B33" s="184">
        <v>2003</v>
      </c>
      <c r="C33" s="48" t="s">
        <v>129</v>
      </c>
      <c r="D33" s="170"/>
      <c r="E33" s="170"/>
      <c r="F33" s="170"/>
      <c r="G33" s="170"/>
      <c r="H33" s="170"/>
      <c r="I33" s="170"/>
      <c r="J33" s="170">
        <f t="shared" si="1"/>
        <v>0</v>
      </c>
      <c r="K33" s="169"/>
      <c r="L33" s="169"/>
      <c r="M33" s="169"/>
      <c r="N33" s="169"/>
      <c r="O33" s="170"/>
      <c r="P33" s="170"/>
      <c r="Q33" s="169"/>
      <c r="R33" s="229"/>
      <c r="S33" s="171"/>
      <c r="T33" s="170"/>
      <c r="U33" s="170"/>
      <c r="V33" s="169"/>
      <c r="W33" s="169"/>
      <c r="X33" s="180">
        <f t="shared" si="0"/>
        <v>0</v>
      </c>
      <c r="Y33" s="190"/>
      <c r="Z33" s="170">
        <v>27</v>
      </c>
    </row>
    <row r="34" spans="1:26" x14ac:dyDescent="0.25">
      <c r="A34" s="48" t="s">
        <v>136</v>
      </c>
      <c r="B34" s="184">
        <v>2003</v>
      </c>
      <c r="C34" s="48" t="s">
        <v>137</v>
      </c>
      <c r="D34" s="170"/>
      <c r="E34" s="170"/>
      <c r="F34" s="170"/>
      <c r="G34" s="170"/>
      <c r="H34" s="170"/>
      <c r="I34" s="170"/>
      <c r="J34" s="170">
        <f t="shared" si="1"/>
        <v>0</v>
      </c>
      <c r="K34" s="169"/>
      <c r="L34" s="169"/>
      <c r="M34" s="169"/>
      <c r="N34" s="169"/>
      <c r="O34" s="170"/>
      <c r="P34" s="170"/>
      <c r="Q34" s="169"/>
      <c r="R34" s="229"/>
      <c r="S34" s="171"/>
      <c r="T34" s="170"/>
      <c r="U34" s="170"/>
      <c r="V34" s="169"/>
      <c r="W34" s="169"/>
      <c r="X34" s="180">
        <f t="shared" si="0"/>
        <v>0</v>
      </c>
      <c r="Y34" s="190"/>
      <c r="Z34" s="170">
        <v>28</v>
      </c>
    </row>
    <row r="35" spans="1:26" x14ac:dyDescent="0.25">
      <c r="A35" s="48" t="s">
        <v>171</v>
      </c>
      <c r="B35" s="184">
        <v>2004</v>
      </c>
      <c r="C35" s="48" t="s">
        <v>25</v>
      </c>
      <c r="D35" s="170"/>
      <c r="E35" s="170"/>
      <c r="F35" s="170"/>
      <c r="G35" s="170"/>
      <c r="H35" s="170"/>
      <c r="I35" s="170"/>
      <c r="J35" s="170">
        <f t="shared" si="1"/>
        <v>0</v>
      </c>
      <c r="K35" s="169"/>
      <c r="L35" s="169"/>
      <c r="M35" s="169"/>
      <c r="N35" s="169"/>
      <c r="O35" s="170"/>
      <c r="P35" s="170"/>
      <c r="Q35" s="169"/>
      <c r="R35" s="229"/>
      <c r="S35" s="171"/>
      <c r="T35" s="170"/>
      <c r="U35" s="170"/>
      <c r="V35" s="169"/>
      <c r="W35" s="169"/>
      <c r="X35" s="180">
        <f t="shared" si="0"/>
        <v>0</v>
      </c>
      <c r="Y35" s="190"/>
      <c r="Z35" s="170">
        <v>29</v>
      </c>
    </row>
    <row r="36" spans="1:26" x14ac:dyDescent="0.25">
      <c r="A36" s="115" t="s">
        <v>134</v>
      </c>
      <c r="B36" s="185">
        <v>2003</v>
      </c>
      <c r="C36" s="115" t="s">
        <v>135</v>
      </c>
      <c r="D36" s="170"/>
      <c r="E36" s="170"/>
      <c r="F36" s="170"/>
      <c r="G36" s="170"/>
      <c r="H36" s="170"/>
      <c r="I36" s="170"/>
      <c r="J36" s="170">
        <f t="shared" si="1"/>
        <v>0</v>
      </c>
      <c r="K36" s="169"/>
      <c r="L36" s="169"/>
      <c r="M36" s="169"/>
      <c r="N36" s="169"/>
      <c r="O36" s="170"/>
      <c r="P36" s="170"/>
      <c r="Q36" s="169"/>
      <c r="R36" s="229"/>
      <c r="S36" s="171"/>
      <c r="T36" s="170"/>
      <c r="U36" s="170"/>
      <c r="V36" s="169"/>
      <c r="W36" s="169"/>
      <c r="X36" s="180">
        <f t="shared" si="0"/>
        <v>0</v>
      </c>
      <c r="Y36" s="190"/>
      <c r="Z36" s="170">
        <v>30</v>
      </c>
    </row>
    <row r="37" spans="1:26" x14ac:dyDescent="0.25">
      <c r="A37" s="48" t="s">
        <v>130</v>
      </c>
      <c r="B37" s="184">
        <v>2003</v>
      </c>
      <c r="C37" s="48" t="s">
        <v>129</v>
      </c>
      <c r="D37" s="170"/>
      <c r="E37" s="170"/>
      <c r="F37" s="170"/>
      <c r="G37" s="170"/>
      <c r="H37" s="170"/>
      <c r="I37" s="170"/>
      <c r="J37" s="170">
        <f t="shared" si="1"/>
        <v>0</v>
      </c>
      <c r="K37" s="169"/>
      <c r="L37" s="169"/>
      <c r="M37" s="169"/>
      <c r="N37" s="169"/>
      <c r="O37" s="170"/>
      <c r="P37" s="170"/>
      <c r="Q37" s="169"/>
      <c r="R37" s="229"/>
      <c r="S37" s="171"/>
      <c r="T37" s="170"/>
      <c r="U37" s="170"/>
      <c r="V37" s="169"/>
      <c r="W37" s="169"/>
      <c r="X37" s="180">
        <f t="shared" si="0"/>
        <v>0</v>
      </c>
      <c r="Y37" s="190"/>
      <c r="Z37" s="170">
        <v>31</v>
      </c>
    </row>
    <row r="38" spans="1:26" x14ac:dyDescent="0.25">
      <c r="A38" s="48" t="s">
        <v>162</v>
      </c>
      <c r="B38" s="184">
        <v>2004</v>
      </c>
      <c r="C38" s="48" t="s">
        <v>25</v>
      </c>
      <c r="D38" s="170"/>
      <c r="E38" s="170"/>
      <c r="F38" s="170"/>
      <c r="G38" s="170"/>
      <c r="H38" s="170"/>
      <c r="I38" s="170"/>
      <c r="J38" s="170">
        <f t="shared" si="1"/>
        <v>0</v>
      </c>
      <c r="K38" s="169"/>
      <c r="L38" s="169"/>
      <c r="M38" s="169"/>
      <c r="N38" s="169"/>
      <c r="O38" s="170"/>
      <c r="P38" s="170"/>
      <c r="Q38" s="169"/>
      <c r="R38" s="229"/>
      <c r="S38" s="171"/>
      <c r="T38" s="170"/>
      <c r="U38" s="170"/>
      <c r="V38" s="169"/>
      <c r="W38" s="169"/>
      <c r="X38" s="180">
        <f t="shared" si="0"/>
        <v>0</v>
      </c>
      <c r="Y38" s="190"/>
      <c r="Z38" s="170">
        <v>32</v>
      </c>
    </row>
    <row r="39" spans="1:26" x14ac:dyDescent="0.25">
      <c r="A39" s="115" t="s">
        <v>140</v>
      </c>
      <c r="B39" s="185">
        <v>2003</v>
      </c>
      <c r="C39" s="115" t="s">
        <v>141</v>
      </c>
      <c r="D39" s="170"/>
      <c r="E39" s="170"/>
      <c r="F39" s="170"/>
      <c r="G39" s="170"/>
      <c r="H39" s="170"/>
      <c r="I39" s="170"/>
      <c r="J39" s="170">
        <f t="shared" si="1"/>
        <v>0</v>
      </c>
      <c r="K39" s="169"/>
      <c r="L39" s="169"/>
      <c r="M39" s="169"/>
      <c r="N39" s="169"/>
      <c r="O39" s="170"/>
      <c r="P39" s="170"/>
      <c r="Q39" s="169"/>
      <c r="R39" s="229"/>
      <c r="S39" s="171"/>
      <c r="T39" s="170"/>
      <c r="U39" s="170"/>
      <c r="V39" s="169"/>
      <c r="W39" s="169"/>
      <c r="X39" s="180">
        <f t="shared" si="0"/>
        <v>0</v>
      </c>
      <c r="Y39" s="190"/>
      <c r="Z39" s="170">
        <v>33</v>
      </c>
    </row>
    <row r="40" spans="1:26" x14ac:dyDescent="0.25">
      <c r="A40" s="115" t="s">
        <v>172</v>
      </c>
      <c r="B40" s="185">
        <v>2004</v>
      </c>
      <c r="C40" s="115" t="s">
        <v>173</v>
      </c>
      <c r="D40" s="170"/>
      <c r="E40" s="170"/>
      <c r="F40" s="170"/>
      <c r="G40" s="170"/>
      <c r="H40" s="170"/>
      <c r="I40" s="170"/>
      <c r="J40" s="170">
        <f t="shared" si="1"/>
        <v>0</v>
      </c>
      <c r="K40" s="169"/>
      <c r="L40" s="169"/>
      <c r="M40" s="169"/>
      <c r="N40" s="169"/>
      <c r="O40" s="170"/>
      <c r="P40" s="170"/>
      <c r="Q40" s="169"/>
      <c r="R40" s="229"/>
      <c r="S40" s="171"/>
      <c r="T40" s="170"/>
      <c r="U40" s="170"/>
      <c r="V40" s="169"/>
      <c r="W40" s="169"/>
      <c r="X40" s="180">
        <f t="shared" si="0"/>
        <v>0</v>
      </c>
      <c r="Y40" s="190"/>
      <c r="Z40" s="170">
        <v>34</v>
      </c>
    </row>
    <row r="41" spans="1:26" x14ac:dyDescent="0.25">
      <c r="A41" s="48"/>
      <c r="B41" s="49"/>
      <c r="C41" s="48"/>
      <c r="D41" s="170"/>
      <c r="E41" s="170"/>
      <c r="F41" s="170"/>
      <c r="G41" s="170"/>
      <c r="H41" s="170"/>
      <c r="I41" s="170"/>
      <c r="J41" s="170">
        <f t="shared" si="1"/>
        <v>0</v>
      </c>
      <c r="K41" s="169"/>
      <c r="L41" s="169"/>
      <c r="M41" s="169"/>
      <c r="N41" s="169"/>
      <c r="O41" s="170"/>
      <c r="P41" s="170"/>
      <c r="Q41" s="169"/>
      <c r="R41" s="229"/>
      <c r="S41" s="171"/>
      <c r="T41" s="170"/>
      <c r="U41" s="170"/>
      <c r="V41" s="169"/>
      <c r="W41" s="169"/>
      <c r="X41" s="180">
        <f t="shared" si="0"/>
        <v>0</v>
      </c>
      <c r="Y41" s="190"/>
      <c r="Z41" s="170">
        <v>35</v>
      </c>
    </row>
    <row r="42" spans="1:26" x14ac:dyDescent="0.25">
      <c r="A42" s="48"/>
      <c r="B42" s="49"/>
      <c r="C42" s="48"/>
      <c r="D42" s="170"/>
      <c r="E42" s="170"/>
      <c r="F42" s="170"/>
      <c r="G42" s="170"/>
      <c r="H42" s="170"/>
      <c r="I42" s="170"/>
      <c r="J42" s="170">
        <f t="shared" si="1"/>
        <v>0</v>
      </c>
      <c r="K42" s="169"/>
      <c r="L42" s="169"/>
      <c r="M42" s="169"/>
      <c r="N42" s="169"/>
      <c r="O42" s="170"/>
      <c r="P42" s="170"/>
      <c r="Q42" s="169"/>
      <c r="R42" s="229"/>
      <c r="S42" s="171"/>
      <c r="T42" s="170"/>
      <c r="U42" s="170"/>
      <c r="V42" s="169"/>
      <c r="W42" s="169"/>
      <c r="X42" s="180">
        <f t="shared" si="0"/>
        <v>0</v>
      </c>
      <c r="Y42" s="190"/>
      <c r="Z42" s="170">
        <v>36</v>
      </c>
    </row>
    <row r="43" spans="1:26" x14ac:dyDescent="0.25">
      <c r="A43" s="48"/>
      <c r="B43" s="49"/>
      <c r="C43" s="48"/>
      <c r="D43" s="170"/>
      <c r="E43" s="170"/>
      <c r="F43" s="170"/>
      <c r="G43" s="170"/>
      <c r="H43" s="170"/>
      <c r="I43" s="170"/>
      <c r="J43" s="170">
        <f t="shared" si="1"/>
        <v>0</v>
      </c>
      <c r="K43" s="169"/>
      <c r="L43" s="169"/>
      <c r="M43" s="169"/>
      <c r="N43" s="169"/>
      <c r="O43" s="170"/>
      <c r="P43" s="170"/>
      <c r="Q43" s="169"/>
      <c r="R43" s="229"/>
      <c r="S43" s="171"/>
      <c r="T43" s="170"/>
      <c r="U43" s="170"/>
      <c r="V43" s="169"/>
      <c r="W43" s="169"/>
      <c r="X43" s="180">
        <f t="shared" si="0"/>
        <v>0</v>
      </c>
      <c r="Y43" s="190"/>
      <c r="Z43" s="170">
        <v>37</v>
      </c>
    </row>
    <row r="44" spans="1:26" x14ac:dyDescent="0.25">
      <c r="A44" s="115"/>
      <c r="B44" s="116"/>
      <c r="C44" s="48"/>
      <c r="D44" s="170"/>
      <c r="E44" s="170"/>
      <c r="F44" s="170"/>
      <c r="G44" s="170"/>
      <c r="H44" s="170"/>
      <c r="I44" s="170"/>
      <c r="J44" s="170">
        <f t="shared" si="1"/>
        <v>0</v>
      </c>
      <c r="K44" s="169"/>
      <c r="L44" s="169"/>
      <c r="M44" s="169"/>
      <c r="N44" s="169"/>
      <c r="O44" s="170"/>
      <c r="P44" s="170"/>
      <c r="Q44" s="169"/>
      <c r="R44" s="229"/>
      <c r="S44" s="171"/>
      <c r="T44" s="170"/>
      <c r="U44" s="170"/>
      <c r="V44" s="169"/>
      <c r="W44" s="169"/>
      <c r="X44" s="180">
        <f t="shared" si="0"/>
        <v>0</v>
      </c>
      <c r="Y44" s="190"/>
      <c r="Z44" s="170">
        <v>38</v>
      </c>
    </row>
    <row r="45" spans="1:26" x14ac:dyDescent="0.25">
      <c r="A45" s="115"/>
      <c r="B45" s="116"/>
      <c r="C45" s="115"/>
      <c r="D45" s="170"/>
      <c r="E45" s="170"/>
      <c r="F45" s="170"/>
      <c r="G45" s="170"/>
      <c r="H45" s="170"/>
      <c r="I45" s="170"/>
      <c r="J45" s="170">
        <f t="shared" si="1"/>
        <v>0</v>
      </c>
      <c r="K45" s="169"/>
      <c r="L45" s="169"/>
      <c r="M45" s="169"/>
      <c r="N45" s="169"/>
      <c r="O45" s="170"/>
      <c r="P45" s="170"/>
      <c r="Q45" s="169"/>
      <c r="R45" s="229"/>
      <c r="S45" s="171"/>
      <c r="T45" s="170"/>
      <c r="U45" s="170"/>
      <c r="V45" s="169"/>
      <c r="W45" s="169"/>
      <c r="X45" s="180">
        <f t="shared" si="0"/>
        <v>0</v>
      </c>
      <c r="Y45" s="190"/>
      <c r="Z45" s="170">
        <v>39</v>
      </c>
    </row>
    <row r="46" spans="1:26" x14ac:dyDescent="0.25">
      <c r="A46" s="115"/>
      <c r="B46" s="116"/>
      <c r="C46" s="115"/>
      <c r="D46" s="170"/>
      <c r="E46" s="170"/>
      <c r="F46" s="170"/>
      <c r="G46" s="170"/>
      <c r="H46" s="170"/>
      <c r="I46" s="170"/>
      <c r="J46" s="170">
        <f t="shared" si="1"/>
        <v>0</v>
      </c>
      <c r="K46" s="169"/>
      <c r="L46" s="169"/>
      <c r="M46" s="169"/>
      <c r="N46" s="169"/>
      <c r="O46" s="170"/>
      <c r="P46" s="170"/>
      <c r="Q46" s="169"/>
      <c r="R46" s="229"/>
      <c r="S46" s="171"/>
      <c r="T46" s="170"/>
      <c r="U46" s="170"/>
      <c r="V46" s="169"/>
      <c r="W46" s="169"/>
      <c r="X46" s="180">
        <f t="shared" si="0"/>
        <v>0</v>
      </c>
      <c r="Y46" s="190"/>
      <c r="Z46" s="170">
        <v>40</v>
      </c>
    </row>
    <row r="47" spans="1:26" x14ac:dyDescent="0.25"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</row>
    <row r="48" spans="1:26" x14ac:dyDescent="0.25"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</row>
    <row r="53" spans="1:3" x14ac:dyDescent="0.25">
      <c r="A53" s="174" t="s">
        <v>73</v>
      </c>
      <c r="B53" s="175"/>
      <c r="C53" s="175"/>
    </row>
    <row r="54" spans="1:3" x14ac:dyDescent="0.25">
      <c r="A54" s="176" t="s">
        <v>89</v>
      </c>
      <c r="B54" s="176"/>
      <c r="C54" s="176"/>
    </row>
  </sheetData>
  <autoFilter ref="A6:Y46">
    <sortState ref="A7:Y46">
      <sortCondition descending="1" ref="Y6:Y46"/>
    </sortState>
  </autoFilter>
  <mergeCells count="21">
    <mergeCell ref="T4:U4"/>
    <mergeCell ref="V4:V5"/>
    <mergeCell ref="X4:X5"/>
    <mergeCell ref="Y4:Y5"/>
    <mergeCell ref="Z4:Z5"/>
    <mergeCell ref="S4:S5"/>
    <mergeCell ref="A1:Z1"/>
    <mergeCell ref="A2:Z2"/>
    <mergeCell ref="A3:Z3"/>
    <mergeCell ref="A4:A5"/>
    <mergeCell ref="B4:B5"/>
    <mergeCell ref="C4:C5"/>
    <mergeCell ref="D4:E4"/>
    <mergeCell ref="F4:G4"/>
    <mergeCell ref="H4:I4"/>
    <mergeCell ref="J4:J5"/>
    <mergeCell ref="K4:L4"/>
    <mergeCell ref="M4:N4"/>
    <mergeCell ref="O4:P4"/>
    <mergeCell ref="Q4:Q5"/>
    <mergeCell ref="R4:R5"/>
  </mergeCells>
  <pageMargins left="0.25" right="0.25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view="pageBreakPreview" zoomScale="60" zoomScaleNormal="80" workbookViewId="0">
      <selection sqref="A1:Z46"/>
    </sheetView>
  </sheetViews>
  <sheetFormatPr defaultRowHeight="15" x14ac:dyDescent="0.25"/>
  <cols>
    <col min="1" max="1" width="19.7109375" customWidth="1"/>
    <col min="2" max="2" width="5.7109375" customWidth="1"/>
    <col min="3" max="3" width="20" customWidth="1"/>
    <col min="4" max="4" width="0.140625" customWidth="1"/>
    <col min="5" max="9" width="5.7109375" hidden="1" customWidth="1"/>
    <col min="10" max="10" width="6.42578125" customWidth="1"/>
    <col min="11" max="12" width="5.28515625" customWidth="1"/>
    <col min="13" max="13" width="5.7109375" customWidth="1"/>
    <col min="14" max="14" width="6.7109375" customWidth="1"/>
    <col min="15" max="18" width="5.7109375" customWidth="1"/>
    <col min="19" max="19" width="5.140625" customWidth="1"/>
    <col min="20" max="20" width="5.7109375" customWidth="1"/>
    <col min="21" max="21" width="5.140625" customWidth="1"/>
    <col min="22" max="22" width="4.85546875" customWidth="1"/>
    <col min="23" max="23" width="8.7109375" customWidth="1"/>
    <col min="24" max="24" width="5.7109375" customWidth="1"/>
    <col min="25" max="25" width="5.5703125" customWidth="1"/>
    <col min="26" max="26" width="4.7109375" customWidth="1"/>
  </cols>
  <sheetData>
    <row r="1" spans="1:26" ht="18.75" x14ac:dyDescent="0.3">
      <c r="A1" s="336" t="s">
        <v>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</row>
    <row r="2" spans="1:26" ht="18.75" x14ac:dyDescent="0.3">
      <c r="A2" s="336" t="s">
        <v>181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</row>
    <row r="3" spans="1:26" ht="18.75" x14ac:dyDescent="0.3">
      <c r="A3" s="337" t="s">
        <v>182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</row>
    <row r="4" spans="1:26" ht="45.75" customHeight="1" x14ac:dyDescent="0.25">
      <c r="A4" s="338" t="s">
        <v>1</v>
      </c>
      <c r="B4" s="338" t="s">
        <v>2</v>
      </c>
      <c r="C4" s="338" t="s">
        <v>4</v>
      </c>
      <c r="D4" s="330" t="s">
        <v>108</v>
      </c>
      <c r="E4" s="331"/>
      <c r="F4" s="330" t="s">
        <v>109</v>
      </c>
      <c r="G4" s="331"/>
      <c r="H4" s="330" t="s">
        <v>110</v>
      </c>
      <c r="I4" s="331"/>
      <c r="J4" s="339" t="s">
        <v>179</v>
      </c>
      <c r="K4" s="341" t="s">
        <v>66</v>
      </c>
      <c r="L4" s="341"/>
      <c r="M4" s="341" t="s">
        <v>10</v>
      </c>
      <c r="N4" s="341"/>
      <c r="O4" s="346" t="s">
        <v>205</v>
      </c>
      <c r="P4" s="347"/>
      <c r="Q4" s="342" t="s">
        <v>147</v>
      </c>
      <c r="R4" s="342"/>
      <c r="S4" s="332" t="s">
        <v>11</v>
      </c>
      <c r="T4" s="345" t="s">
        <v>88</v>
      </c>
      <c r="U4" s="329" t="s">
        <v>14</v>
      </c>
      <c r="V4" s="332" t="s">
        <v>12</v>
      </c>
      <c r="W4" s="242" t="s">
        <v>68</v>
      </c>
      <c r="X4" s="335" t="s">
        <v>13</v>
      </c>
      <c r="Y4" s="344" t="s">
        <v>45</v>
      </c>
      <c r="Z4" s="327" t="s">
        <v>5</v>
      </c>
    </row>
    <row r="5" spans="1:26" ht="90" x14ac:dyDescent="0.25">
      <c r="A5" s="338"/>
      <c r="B5" s="338"/>
      <c r="C5" s="338"/>
      <c r="D5" s="156" t="s">
        <v>85</v>
      </c>
      <c r="E5" s="241" t="s">
        <v>112</v>
      </c>
      <c r="F5" s="241" t="s">
        <v>85</v>
      </c>
      <c r="G5" s="241" t="s">
        <v>112</v>
      </c>
      <c r="H5" s="241" t="s">
        <v>85</v>
      </c>
      <c r="I5" s="241" t="s">
        <v>112</v>
      </c>
      <c r="J5" s="340"/>
      <c r="K5" s="158" t="s">
        <v>18</v>
      </c>
      <c r="L5" s="159" t="s">
        <v>19</v>
      </c>
      <c r="M5" s="158" t="s">
        <v>21</v>
      </c>
      <c r="N5" s="159" t="s">
        <v>19</v>
      </c>
      <c r="O5" s="158" t="s">
        <v>18</v>
      </c>
      <c r="P5" s="159" t="s">
        <v>19</v>
      </c>
      <c r="Q5" s="160" t="s">
        <v>18</v>
      </c>
      <c r="R5" s="161" t="s">
        <v>19</v>
      </c>
      <c r="S5" s="332"/>
      <c r="T5" s="345"/>
      <c r="U5" s="329"/>
      <c r="V5" s="332"/>
      <c r="W5" s="158" t="s">
        <v>18</v>
      </c>
      <c r="X5" s="335"/>
      <c r="Y5" s="344"/>
      <c r="Z5" s="327"/>
    </row>
    <row r="6" spans="1:26" ht="15.75" thickBot="1" x14ac:dyDescent="0.3">
      <c r="A6" s="177"/>
      <c r="B6" s="177"/>
      <c r="C6" s="177"/>
      <c r="D6" s="243"/>
      <c r="E6" s="243"/>
      <c r="F6" s="243"/>
      <c r="G6" s="243"/>
      <c r="H6" s="243"/>
      <c r="I6" s="243"/>
      <c r="J6" s="243"/>
      <c r="K6" s="177"/>
      <c r="L6" s="177"/>
      <c r="M6" s="177"/>
      <c r="N6" s="192"/>
      <c r="O6" s="192"/>
      <c r="P6" s="192"/>
      <c r="Q6" s="193"/>
      <c r="R6" s="193"/>
      <c r="S6" s="192"/>
      <c r="T6" s="231"/>
      <c r="U6" s="195"/>
      <c r="V6" s="177"/>
      <c r="W6" s="177"/>
      <c r="X6" s="177"/>
      <c r="Y6" s="227"/>
      <c r="Z6" s="228"/>
    </row>
    <row r="7" spans="1:26" x14ac:dyDescent="0.25">
      <c r="A7" s="205" t="s">
        <v>204</v>
      </c>
      <c r="B7" s="132">
        <v>2005</v>
      </c>
      <c r="C7" s="131" t="s">
        <v>203</v>
      </c>
      <c r="D7" s="207"/>
      <c r="E7" s="207"/>
      <c r="F7" s="207"/>
      <c r="G7" s="207"/>
      <c r="H7" s="207">
        <v>16</v>
      </c>
      <c r="I7" s="207">
        <v>16</v>
      </c>
      <c r="J7" s="207">
        <v>26</v>
      </c>
      <c r="K7" s="208">
        <v>10</v>
      </c>
      <c r="L7" s="208"/>
      <c r="M7" s="208"/>
      <c r="N7" s="208"/>
      <c r="O7" s="208">
        <v>20</v>
      </c>
      <c r="P7" s="208"/>
      <c r="Q7" s="207">
        <v>32</v>
      </c>
      <c r="R7" s="207">
        <v>40</v>
      </c>
      <c r="S7" s="208">
        <v>16</v>
      </c>
      <c r="T7" s="236">
        <v>20</v>
      </c>
      <c r="U7" s="210"/>
      <c r="V7" s="208">
        <v>20</v>
      </c>
      <c r="W7" s="208">
        <v>20</v>
      </c>
      <c r="X7" s="211">
        <f t="shared" ref="X7:X46" si="0">SUM(J7:W7)</f>
        <v>204</v>
      </c>
      <c r="Y7" s="212">
        <v>178</v>
      </c>
      <c r="Z7" s="213">
        <v>1</v>
      </c>
    </row>
    <row r="8" spans="1:26" x14ac:dyDescent="0.25">
      <c r="A8" s="214" t="s">
        <v>200</v>
      </c>
      <c r="B8" s="49">
        <v>2005</v>
      </c>
      <c r="C8" s="48" t="s">
        <v>116</v>
      </c>
      <c r="D8" s="170"/>
      <c r="E8" s="170"/>
      <c r="F8" s="170">
        <v>20</v>
      </c>
      <c r="G8" s="170">
        <v>20</v>
      </c>
      <c r="H8" s="170">
        <v>10</v>
      </c>
      <c r="I8" s="170">
        <v>10</v>
      </c>
      <c r="J8" s="170">
        <v>40</v>
      </c>
      <c r="K8" s="169">
        <v>5</v>
      </c>
      <c r="L8" s="169"/>
      <c r="M8" s="169">
        <v>1</v>
      </c>
      <c r="N8" s="169"/>
      <c r="O8" s="169">
        <v>7</v>
      </c>
      <c r="P8" s="169">
        <v>13</v>
      </c>
      <c r="Q8" s="170">
        <v>26</v>
      </c>
      <c r="R8" s="170">
        <v>32</v>
      </c>
      <c r="S8" s="169"/>
      <c r="T8" s="229"/>
      <c r="U8" s="171"/>
      <c r="V8" s="169">
        <v>13</v>
      </c>
      <c r="W8" s="169">
        <v>13</v>
      </c>
      <c r="X8" s="180">
        <f t="shared" si="0"/>
        <v>150</v>
      </c>
      <c r="Y8" s="190">
        <v>144</v>
      </c>
      <c r="Z8" s="215">
        <v>2</v>
      </c>
    </row>
    <row r="9" spans="1:26" ht="15.75" thickBot="1" x14ac:dyDescent="0.3">
      <c r="A9" s="237" t="s">
        <v>201</v>
      </c>
      <c r="B9" s="245">
        <v>2005</v>
      </c>
      <c r="C9" s="239" t="s">
        <v>210</v>
      </c>
      <c r="D9" s="218"/>
      <c r="E9" s="218"/>
      <c r="F9" s="218"/>
      <c r="G9" s="218"/>
      <c r="H9" s="218">
        <v>20</v>
      </c>
      <c r="I9" s="218"/>
      <c r="J9" s="218">
        <v>14</v>
      </c>
      <c r="K9" s="219">
        <v>20</v>
      </c>
      <c r="L9" s="219"/>
      <c r="M9" s="219"/>
      <c r="N9" s="219"/>
      <c r="O9" s="219">
        <v>16</v>
      </c>
      <c r="P9" s="219">
        <v>16</v>
      </c>
      <c r="Q9" s="218">
        <v>40</v>
      </c>
      <c r="R9" s="218"/>
      <c r="S9" s="219">
        <v>20</v>
      </c>
      <c r="T9" s="240"/>
      <c r="U9" s="221"/>
      <c r="V9" s="219"/>
      <c r="W9" s="219"/>
      <c r="X9" s="222">
        <f t="shared" si="0"/>
        <v>126</v>
      </c>
      <c r="Y9" s="223">
        <v>126</v>
      </c>
      <c r="Z9" s="224">
        <v>3</v>
      </c>
    </row>
    <row r="10" spans="1:26" x14ac:dyDescent="0.25">
      <c r="A10" s="128" t="s">
        <v>154</v>
      </c>
      <c r="B10" s="232">
        <v>2004</v>
      </c>
      <c r="C10" s="128" t="s">
        <v>155</v>
      </c>
      <c r="D10" s="181"/>
      <c r="E10" s="181"/>
      <c r="F10" s="181">
        <v>10</v>
      </c>
      <c r="G10" s="181">
        <v>16</v>
      </c>
      <c r="H10" s="181">
        <v>1</v>
      </c>
      <c r="I10" s="181"/>
      <c r="J10" s="181">
        <v>20</v>
      </c>
      <c r="K10" s="179">
        <v>7</v>
      </c>
      <c r="L10" s="179"/>
      <c r="M10" s="179"/>
      <c r="N10" s="179"/>
      <c r="O10" s="179">
        <v>4</v>
      </c>
      <c r="P10" s="179">
        <v>7</v>
      </c>
      <c r="Q10" s="181">
        <v>20</v>
      </c>
      <c r="R10" s="181">
        <v>20</v>
      </c>
      <c r="S10" s="179"/>
      <c r="T10" s="233"/>
      <c r="U10" s="202"/>
      <c r="V10" s="179">
        <v>10</v>
      </c>
      <c r="W10" s="179"/>
      <c r="X10" s="203">
        <f t="shared" si="0"/>
        <v>88</v>
      </c>
      <c r="Y10" s="204">
        <v>88</v>
      </c>
      <c r="Z10" s="181">
        <v>4</v>
      </c>
    </row>
    <row r="11" spans="1:26" x14ac:dyDescent="0.25">
      <c r="A11" s="48" t="s">
        <v>193</v>
      </c>
      <c r="B11" s="49">
        <v>2005</v>
      </c>
      <c r="C11" s="48" t="s">
        <v>209</v>
      </c>
      <c r="D11" s="170"/>
      <c r="E11" s="170"/>
      <c r="F11" s="170">
        <v>16</v>
      </c>
      <c r="G11" s="170"/>
      <c r="H11" s="170">
        <v>13</v>
      </c>
      <c r="I11" s="170">
        <v>20</v>
      </c>
      <c r="J11" s="170">
        <v>32</v>
      </c>
      <c r="K11" s="169"/>
      <c r="L11" s="169"/>
      <c r="M11" s="169"/>
      <c r="N11" s="169"/>
      <c r="O11" s="169">
        <v>13</v>
      </c>
      <c r="P11" s="169">
        <v>20</v>
      </c>
      <c r="Q11" s="170"/>
      <c r="R11" s="170"/>
      <c r="S11" s="169"/>
      <c r="T11" s="229"/>
      <c r="U11" s="171"/>
      <c r="V11" s="169"/>
      <c r="W11" s="169">
        <v>16</v>
      </c>
      <c r="X11" s="180">
        <f t="shared" si="0"/>
        <v>81</v>
      </c>
      <c r="Y11" s="190">
        <v>81</v>
      </c>
      <c r="Z11" s="170">
        <v>5</v>
      </c>
    </row>
    <row r="12" spans="1:26" x14ac:dyDescent="0.25">
      <c r="A12" s="2" t="s">
        <v>199</v>
      </c>
      <c r="B12" s="3">
        <v>2005</v>
      </c>
      <c r="C12" s="2" t="s">
        <v>198</v>
      </c>
      <c r="D12" s="170"/>
      <c r="E12" s="170"/>
      <c r="F12" s="170"/>
      <c r="G12" s="170"/>
      <c r="H12" s="170">
        <v>7</v>
      </c>
      <c r="I12" s="170">
        <v>7</v>
      </c>
      <c r="J12" s="170">
        <v>8</v>
      </c>
      <c r="K12" s="169"/>
      <c r="L12" s="169"/>
      <c r="M12" s="169"/>
      <c r="N12" s="169"/>
      <c r="O12" s="169">
        <v>5</v>
      </c>
      <c r="P12" s="169">
        <v>10</v>
      </c>
      <c r="Q12" s="170"/>
      <c r="R12" s="170">
        <v>26</v>
      </c>
      <c r="S12" s="169">
        <v>13</v>
      </c>
      <c r="T12" s="229"/>
      <c r="U12" s="171"/>
      <c r="V12" s="169"/>
      <c r="W12" s="169"/>
      <c r="X12" s="180">
        <f t="shared" si="0"/>
        <v>62</v>
      </c>
      <c r="Y12" s="190">
        <v>62</v>
      </c>
      <c r="Z12" s="170">
        <v>7</v>
      </c>
    </row>
    <row r="13" spans="1:26" x14ac:dyDescent="0.25">
      <c r="A13" s="48" t="s">
        <v>175</v>
      </c>
      <c r="B13" s="184">
        <v>2004</v>
      </c>
      <c r="C13" s="48" t="s">
        <v>146</v>
      </c>
      <c r="D13" s="170"/>
      <c r="E13" s="170"/>
      <c r="F13" s="170"/>
      <c r="G13" s="170"/>
      <c r="H13" s="170">
        <v>4</v>
      </c>
      <c r="I13" s="170">
        <v>13</v>
      </c>
      <c r="J13" s="170">
        <v>10</v>
      </c>
      <c r="K13" s="169"/>
      <c r="L13" s="169"/>
      <c r="M13" s="169"/>
      <c r="N13" s="169"/>
      <c r="O13" s="169">
        <v>10</v>
      </c>
      <c r="P13" s="169"/>
      <c r="Q13" s="170"/>
      <c r="R13" s="170"/>
      <c r="S13" s="169"/>
      <c r="T13" s="229"/>
      <c r="U13" s="171"/>
      <c r="V13" s="169">
        <v>16</v>
      </c>
      <c r="W13" s="169"/>
      <c r="X13" s="180">
        <f t="shared" si="0"/>
        <v>36</v>
      </c>
      <c r="Y13" s="190">
        <v>36</v>
      </c>
      <c r="Z13" s="170">
        <v>8</v>
      </c>
    </row>
    <row r="14" spans="1:26" x14ac:dyDescent="0.25">
      <c r="A14" s="48" t="s">
        <v>159</v>
      </c>
      <c r="B14" s="184">
        <v>2004</v>
      </c>
      <c r="C14" s="48" t="s">
        <v>160</v>
      </c>
      <c r="D14" s="170"/>
      <c r="E14" s="170"/>
      <c r="F14" s="170">
        <v>7</v>
      </c>
      <c r="G14" s="170"/>
      <c r="H14" s="170">
        <v>5</v>
      </c>
      <c r="I14" s="170"/>
      <c r="J14" s="170">
        <v>4</v>
      </c>
      <c r="K14" s="169">
        <v>4</v>
      </c>
      <c r="L14" s="169"/>
      <c r="M14" s="169"/>
      <c r="N14" s="169"/>
      <c r="O14" s="169"/>
      <c r="P14" s="169"/>
      <c r="Q14" s="170"/>
      <c r="R14" s="170">
        <v>14</v>
      </c>
      <c r="S14" s="169"/>
      <c r="T14" s="229"/>
      <c r="U14" s="171"/>
      <c r="V14" s="169"/>
      <c r="W14" s="169"/>
      <c r="X14" s="180">
        <f t="shared" si="0"/>
        <v>22</v>
      </c>
      <c r="Y14" s="190">
        <v>22</v>
      </c>
      <c r="Z14" s="170">
        <v>9</v>
      </c>
    </row>
    <row r="15" spans="1:26" x14ac:dyDescent="0.25">
      <c r="A15" s="48" t="s">
        <v>206</v>
      </c>
      <c r="B15" s="184">
        <v>2004</v>
      </c>
      <c r="C15" s="48" t="s">
        <v>207</v>
      </c>
      <c r="D15" s="170"/>
      <c r="E15" s="170"/>
      <c r="F15" s="170"/>
      <c r="G15" s="170"/>
      <c r="H15" s="170">
        <v>2</v>
      </c>
      <c r="I15" s="170"/>
      <c r="J15" s="170"/>
      <c r="K15" s="169"/>
      <c r="L15" s="169"/>
      <c r="M15" s="169"/>
      <c r="N15" s="169"/>
      <c r="O15" s="169">
        <v>3</v>
      </c>
      <c r="P15" s="169">
        <v>4</v>
      </c>
      <c r="Q15" s="170"/>
      <c r="R15" s="170"/>
      <c r="S15" s="169"/>
      <c r="T15" s="229"/>
      <c r="U15" s="171"/>
      <c r="V15" s="169"/>
      <c r="W15" s="169">
        <v>10</v>
      </c>
      <c r="X15" s="180">
        <f t="shared" si="0"/>
        <v>17</v>
      </c>
      <c r="Y15" s="190">
        <v>17</v>
      </c>
      <c r="Z15" s="170">
        <v>10</v>
      </c>
    </row>
    <row r="16" spans="1:26" x14ac:dyDescent="0.25">
      <c r="A16" s="2" t="s">
        <v>208</v>
      </c>
      <c r="B16" s="3">
        <v>2005</v>
      </c>
      <c r="C16" s="2" t="s">
        <v>72</v>
      </c>
      <c r="D16" s="170"/>
      <c r="E16" s="170"/>
      <c r="F16" s="170"/>
      <c r="G16" s="170"/>
      <c r="H16" s="170"/>
      <c r="I16" s="170"/>
      <c r="J16" s="170"/>
      <c r="K16" s="169">
        <v>16</v>
      </c>
      <c r="L16" s="169"/>
      <c r="M16" s="169"/>
      <c r="N16" s="169"/>
      <c r="O16" s="169"/>
      <c r="P16" s="169"/>
      <c r="Q16" s="170"/>
      <c r="R16" s="170"/>
      <c r="S16" s="169"/>
      <c r="T16" s="229"/>
      <c r="U16" s="171"/>
      <c r="V16" s="169"/>
      <c r="W16" s="169"/>
      <c r="X16" s="180">
        <f t="shared" si="0"/>
        <v>16</v>
      </c>
      <c r="Y16" s="190">
        <v>16</v>
      </c>
      <c r="Z16" s="170">
        <v>11</v>
      </c>
    </row>
    <row r="17" spans="1:26" x14ac:dyDescent="0.25">
      <c r="A17" s="48" t="s">
        <v>211</v>
      </c>
      <c r="B17" s="49">
        <v>2004</v>
      </c>
      <c r="C17" s="48" t="s">
        <v>15</v>
      </c>
      <c r="D17" s="170"/>
      <c r="E17" s="170"/>
      <c r="F17" s="170"/>
      <c r="G17" s="170"/>
      <c r="H17" s="170"/>
      <c r="I17" s="170"/>
      <c r="J17" s="170"/>
      <c r="K17" s="169"/>
      <c r="L17" s="169"/>
      <c r="M17" s="169"/>
      <c r="N17" s="169"/>
      <c r="O17" s="169"/>
      <c r="P17" s="169"/>
      <c r="Q17" s="170"/>
      <c r="R17" s="170"/>
      <c r="S17" s="169"/>
      <c r="T17" s="229">
        <v>16</v>
      </c>
      <c r="U17" s="171"/>
      <c r="V17" s="169"/>
      <c r="W17" s="169"/>
      <c r="X17" s="180">
        <f t="shared" si="0"/>
        <v>16</v>
      </c>
      <c r="Y17" s="190">
        <v>16</v>
      </c>
      <c r="Z17" s="170">
        <v>11</v>
      </c>
    </row>
    <row r="18" spans="1:26" x14ac:dyDescent="0.25">
      <c r="A18" s="48" t="s">
        <v>178</v>
      </c>
      <c r="B18" s="49">
        <v>2004</v>
      </c>
      <c r="C18" s="48" t="s">
        <v>15</v>
      </c>
      <c r="D18" s="170"/>
      <c r="E18" s="170"/>
      <c r="F18" s="170"/>
      <c r="G18" s="170"/>
      <c r="H18" s="170">
        <v>3</v>
      </c>
      <c r="I18" s="170"/>
      <c r="J18" s="170">
        <v>2</v>
      </c>
      <c r="K18" s="169">
        <v>13</v>
      </c>
      <c r="L18" s="169"/>
      <c r="M18" s="169"/>
      <c r="N18" s="169"/>
      <c r="O18" s="169"/>
      <c r="P18" s="169"/>
      <c r="Q18" s="170"/>
      <c r="R18" s="170"/>
      <c r="S18" s="169"/>
      <c r="T18" s="229"/>
      <c r="U18" s="171"/>
      <c r="V18" s="169"/>
      <c r="W18" s="169"/>
      <c r="X18" s="180">
        <f t="shared" si="0"/>
        <v>15</v>
      </c>
      <c r="Y18" s="190">
        <v>15</v>
      </c>
      <c r="Z18" s="170">
        <v>13</v>
      </c>
    </row>
    <row r="19" spans="1:26" x14ac:dyDescent="0.25">
      <c r="A19" s="115" t="s">
        <v>156</v>
      </c>
      <c r="B19" s="185">
        <v>2004</v>
      </c>
      <c r="C19" s="115" t="s">
        <v>157</v>
      </c>
      <c r="D19" s="170"/>
      <c r="E19" s="170"/>
      <c r="F19" s="170">
        <v>13</v>
      </c>
      <c r="G19" s="170"/>
      <c r="H19" s="170"/>
      <c r="I19" s="170"/>
      <c r="J19" s="170">
        <v>6</v>
      </c>
      <c r="K19" s="169"/>
      <c r="L19" s="169"/>
      <c r="M19" s="169"/>
      <c r="N19" s="169"/>
      <c r="O19" s="169"/>
      <c r="P19" s="169"/>
      <c r="Q19" s="170"/>
      <c r="R19" s="170"/>
      <c r="S19" s="169"/>
      <c r="T19" s="229"/>
      <c r="U19" s="171"/>
      <c r="V19" s="169"/>
      <c r="W19" s="169"/>
      <c r="X19" s="180">
        <f t="shared" si="0"/>
        <v>6</v>
      </c>
      <c r="Y19" s="190">
        <v>6</v>
      </c>
      <c r="Z19" s="170">
        <v>14</v>
      </c>
    </row>
    <row r="20" spans="1:26" x14ac:dyDescent="0.25">
      <c r="A20" s="2" t="s">
        <v>196</v>
      </c>
      <c r="B20" s="3">
        <v>2005</v>
      </c>
      <c r="C20" s="2" t="s">
        <v>210</v>
      </c>
      <c r="D20" s="170"/>
      <c r="E20" s="170"/>
      <c r="F20" s="170"/>
      <c r="G20" s="170"/>
      <c r="H20" s="170"/>
      <c r="I20" s="170"/>
      <c r="J20" s="170"/>
      <c r="K20" s="169"/>
      <c r="L20" s="169"/>
      <c r="M20" s="169"/>
      <c r="N20" s="169"/>
      <c r="O20" s="169"/>
      <c r="P20" s="169">
        <v>5</v>
      </c>
      <c r="Q20" s="170"/>
      <c r="R20" s="170"/>
      <c r="S20" s="169"/>
      <c r="T20" s="229"/>
      <c r="U20" s="171"/>
      <c r="V20" s="169"/>
      <c r="W20" s="169"/>
      <c r="X20" s="180">
        <f t="shared" si="0"/>
        <v>5</v>
      </c>
      <c r="Y20" s="190">
        <v>5</v>
      </c>
      <c r="Z20" s="170">
        <v>15</v>
      </c>
    </row>
    <row r="21" spans="1:26" x14ac:dyDescent="0.25">
      <c r="A21" s="2" t="s">
        <v>190</v>
      </c>
      <c r="B21" s="3">
        <v>2005</v>
      </c>
      <c r="C21" s="2" t="s">
        <v>210</v>
      </c>
      <c r="D21" s="170"/>
      <c r="E21" s="170"/>
      <c r="F21" s="170"/>
      <c r="G21" s="170"/>
      <c r="H21" s="170"/>
      <c r="I21" s="170"/>
      <c r="J21" s="170"/>
      <c r="K21" s="169"/>
      <c r="L21" s="169"/>
      <c r="M21" s="169"/>
      <c r="N21" s="169"/>
      <c r="O21" s="169"/>
      <c r="P21" s="169"/>
      <c r="Q21" s="170"/>
      <c r="R21" s="170"/>
      <c r="S21" s="169"/>
      <c r="T21" s="229"/>
      <c r="U21" s="171"/>
      <c r="V21" s="169"/>
      <c r="W21" s="169"/>
      <c r="X21" s="180">
        <f t="shared" si="0"/>
        <v>0</v>
      </c>
      <c r="Y21" s="190"/>
      <c r="Z21" s="170"/>
    </row>
    <row r="22" spans="1:26" x14ac:dyDescent="0.25">
      <c r="A22" s="115" t="s">
        <v>102</v>
      </c>
      <c r="B22" s="116">
        <v>2004</v>
      </c>
      <c r="C22" s="48" t="s">
        <v>146</v>
      </c>
      <c r="D22" s="170"/>
      <c r="E22" s="170"/>
      <c r="F22" s="170"/>
      <c r="G22" s="170"/>
      <c r="H22" s="170"/>
      <c r="I22" s="170"/>
      <c r="J22" s="170"/>
      <c r="K22" s="169"/>
      <c r="L22" s="169"/>
      <c r="M22" s="169"/>
      <c r="N22" s="169"/>
      <c r="O22" s="169"/>
      <c r="P22" s="169"/>
      <c r="Q22" s="170"/>
      <c r="R22" s="170"/>
      <c r="S22" s="169"/>
      <c r="T22" s="229"/>
      <c r="U22" s="171"/>
      <c r="V22" s="169"/>
      <c r="W22" s="169"/>
      <c r="X22" s="180">
        <f t="shared" si="0"/>
        <v>0</v>
      </c>
      <c r="Y22" s="190"/>
      <c r="Z22" s="170"/>
    </row>
    <row r="23" spans="1:26" x14ac:dyDescent="0.25">
      <c r="A23" s="115" t="s">
        <v>166</v>
      </c>
      <c r="B23" s="185">
        <v>2004</v>
      </c>
      <c r="C23" s="115" t="s">
        <v>70</v>
      </c>
      <c r="D23" s="170"/>
      <c r="E23" s="170"/>
      <c r="F23" s="170"/>
      <c r="G23" s="170"/>
      <c r="H23" s="170"/>
      <c r="I23" s="170"/>
      <c r="J23" s="170"/>
      <c r="K23" s="169"/>
      <c r="L23" s="169"/>
      <c r="M23" s="169"/>
      <c r="N23" s="169"/>
      <c r="O23" s="169"/>
      <c r="P23" s="169"/>
      <c r="Q23" s="170"/>
      <c r="R23" s="170"/>
      <c r="S23" s="169"/>
      <c r="T23" s="229"/>
      <c r="U23" s="171"/>
      <c r="V23" s="169"/>
      <c r="W23" s="169"/>
      <c r="X23" s="180">
        <f t="shared" si="0"/>
        <v>0</v>
      </c>
      <c r="Y23" s="190"/>
      <c r="Z23" s="170"/>
    </row>
    <row r="24" spans="1:26" x14ac:dyDescent="0.25">
      <c r="A24" s="48" t="s">
        <v>174</v>
      </c>
      <c r="B24" s="49">
        <v>2004</v>
      </c>
      <c r="C24" s="48" t="s">
        <v>81</v>
      </c>
      <c r="D24" s="170"/>
      <c r="E24" s="170"/>
      <c r="F24" s="170"/>
      <c r="G24" s="170"/>
      <c r="H24" s="170"/>
      <c r="I24" s="170"/>
      <c r="J24" s="170"/>
      <c r="K24" s="169"/>
      <c r="L24" s="169"/>
      <c r="M24" s="169"/>
      <c r="N24" s="169"/>
      <c r="O24" s="169"/>
      <c r="P24" s="169"/>
      <c r="Q24" s="170"/>
      <c r="R24" s="170"/>
      <c r="S24" s="169"/>
      <c r="T24" s="229"/>
      <c r="U24" s="171"/>
      <c r="V24" s="169"/>
      <c r="W24" s="169"/>
      <c r="X24" s="180">
        <f t="shared" si="0"/>
        <v>0</v>
      </c>
      <c r="Y24" s="190"/>
      <c r="Z24" s="170"/>
    </row>
    <row r="25" spans="1:26" x14ac:dyDescent="0.25">
      <c r="A25" s="48" t="s">
        <v>191</v>
      </c>
      <c r="B25" s="184">
        <v>2005</v>
      </c>
      <c r="C25" s="48" t="s">
        <v>157</v>
      </c>
      <c r="D25" s="170"/>
      <c r="E25" s="170"/>
      <c r="F25" s="170"/>
      <c r="G25" s="170"/>
      <c r="H25" s="170"/>
      <c r="I25" s="170"/>
      <c r="J25" s="170"/>
      <c r="K25" s="169"/>
      <c r="L25" s="169"/>
      <c r="M25" s="169"/>
      <c r="N25" s="169"/>
      <c r="O25" s="169"/>
      <c r="P25" s="169"/>
      <c r="Q25" s="170"/>
      <c r="R25" s="170"/>
      <c r="S25" s="169"/>
      <c r="T25" s="229"/>
      <c r="U25" s="171"/>
      <c r="V25" s="169"/>
      <c r="W25" s="169"/>
      <c r="X25" s="180">
        <f t="shared" si="0"/>
        <v>0</v>
      </c>
      <c r="Y25" s="190"/>
      <c r="Z25" s="170"/>
    </row>
    <row r="26" spans="1:26" x14ac:dyDescent="0.25">
      <c r="A26" s="2" t="s">
        <v>189</v>
      </c>
      <c r="B26" s="3">
        <v>2005</v>
      </c>
      <c r="C26" s="2" t="s">
        <v>106</v>
      </c>
      <c r="D26" s="170"/>
      <c r="E26" s="170"/>
      <c r="F26" s="170"/>
      <c r="G26" s="170"/>
      <c r="H26" s="170"/>
      <c r="I26" s="170"/>
      <c r="J26" s="170"/>
      <c r="K26" s="169"/>
      <c r="L26" s="169"/>
      <c r="M26" s="169"/>
      <c r="N26" s="169"/>
      <c r="O26" s="169"/>
      <c r="P26" s="169"/>
      <c r="Q26" s="170"/>
      <c r="R26" s="170"/>
      <c r="S26" s="169"/>
      <c r="T26" s="229"/>
      <c r="U26" s="171"/>
      <c r="V26" s="169"/>
      <c r="W26" s="169"/>
      <c r="X26" s="180">
        <f t="shared" si="0"/>
        <v>0</v>
      </c>
      <c r="Y26" s="190"/>
      <c r="Z26" s="170"/>
    </row>
    <row r="27" spans="1:26" x14ac:dyDescent="0.25">
      <c r="A27" s="115" t="s">
        <v>195</v>
      </c>
      <c r="B27" s="185">
        <v>2005</v>
      </c>
      <c r="C27" s="115" t="s">
        <v>194</v>
      </c>
      <c r="D27" s="170"/>
      <c r="E27" s="170"/>
      <c r="F27" s="170"/>
      <c r="G27" s="170"/>
      <c r="H27" s="170"/>
      <c r="I27" s="170"/>
      <c r="J27" s="170"/>
      <c r="K27" s="169"/>
      <c r="L27" s="169"/>
      <c r="M27" s="169"/>
      <c r="N27" s="169"/>
      <c r="O27" s="169"/>
      <c r="P27" s="169"/>
      <c r="Q27" s="170"/>
      <c r="R27" s="170"/>
      <c r="S27" s="169"/>
      <c r="T27" s="229"/>
      <c r="U27" s="171"/>
      <c r="V27" s="169"/>
      <c r="W27" s="169"/>
      <c r="X27" s="180">
        <f t="shared" si="0"/>
        <v>0</v>
      </c>
      <c r="Y27" s="190"/>
      <c r="Z27" s="170"/>
    </row>
    <row r="28" spans="1:26" x14ac:dyDescent="0.25">
      <c r="A28" s="48" t="s">
        <v>161</v>
      </c>
      <c r="B28" s="184">
        <v>2004</v>
      </c>
      <c r="C28" s="48" t="s">
        <v>160</v>
      </c>
      <c r="D28" s="170"/>
      <c r="E28" s="170"/>
      <c r="F28" s="170"/>
      <c r="G28" s="170"/>
      <c r="H28" s="170"/>
      <c r="I28" s="170"/>
      <c r="J28" s="170"/>
      <c r="K28" s="169"/>
      <c r="L28" s="169"/>
      <c r="M28" s="169"/>
      <c r="N28" s="169"/>
      <c r="O28" s="169"/>
      <c r="P28" s="169"/>
      <c r="Q28" s="170"/>
      <c r="R28" s="170"/>
      <c r="S28" s="169"/>
      <c r="T28" s="229"/>
      <c r="U28" s="171"/>
      <c r="V28" s="169"/>
      <c r="W28" s="169"/>
      <c r="X28" s="180">
        <f t="shared" si="0"/>
        <v>0</v>
      </c>
      <c r="Y28" s="190"/>
      <c r="Z28" s="170"/>
    </row>
    <row r="29" spans="1:26" x14ac:dyDescent="0.25">
      <c r="A29" s="2" t="s">
        <v>188</v>
      </c>
      <c r="B29" s="3">
        <v>2005</v>
      </c>
      <c r="C29" s="2" t="s">
        <v>25</v>
      </c>
      <c r="D29" s="170"/>
      <c r="E29" s="170"/>
      <c r="F29" s="170"/>
      <c r="G29" s="170"/>
      <c r="H29" s="170"/>
      <c r="I29" s="170"/>
      <c r="J29" s="170"/>
      <c r="K29" s="169"/>
      <c r="L29" s="169"/>
      <c r="M29" s="169"/>
      <c r="N29" s="169"/>
      <c r="O29" s="169"/>
      <c r="P29" s="169"/>
      <c r="Q29" s="170"/>
      <c r="R29" s="170"/>
      <c r="S29" s="169"/>
      <c r="T29" s="229"/>
      <c r="U29" s="171"/>
      <c r="V29" s="169"/>
      <c r="W29" s="169"/>
      <c r="X29" s="180">
        <f t="shared" si="0"/>
        <v>0</v>
      </c>
      <c r="Y29" s="190"/>
      <c r="Z29" s="170"/>
    </row>
    <row r="30" spans="1:26" x14ac:dyDescent="0.25">
      <c r="A30" s="115" t="s">
        <v>158</v>
      </c>
      <c r="B30" s="185">
        <v>2004</v>
      </c>
      <c r="C30" s="115" t="s">
        <v>70</v>
      </c>
      <c r="D30" s="170"/>
      <c r="E30" s="170"/>
      <c r="F30" s="170"/>
      <c r="G30" s="170"/>
      <c r="H30" s="170"/>
      <c r="I30" s="170"/>
      <c r="J30" s="170"/>
      <c r="K30" s="169"/>
      <c r="L30" s="169"/>
      <c r="M30" s="169"/>
      <c r="N30" s="169"/>
      <c r="O30" s="169"/>
      <c r="P30" s="169"/>
      <c r="Q30" s="170"/>
      <c r="R30" s="170"/>
      <c r="S30" s="169"/>
      <c r="T30" s="229"/>
      <c r="U30" s="171"/>
      <c r="V30" s="169"/>
      <c r="W30" s="169"/>
      <c r="X30" s="180">
        <f t="shared" si="0"/>
        <v>0</v>
      </c>
      <c r="Y30" s="190"/>
      <c r="Z30" s="170"/>
    </row>
    <row r="31" spans="1:26" x14ac:dyDescent="0.25">
      <c r="A31" s="115" t="s">
        <v>167</v>
      </c>
      <c r="B31" s="185">
        <v>2004</v>
      </c>
      <c r="C31" s="115" t="s">
        <v>168</v>
      </c>
      <c r="D31" s="170"/>
      <c r="E31" s="170"/>
      <c r="F31" s="170"/>
      <c r="G31" s="170"/>
      <c r="H31" s="170"/>
      <c r="I31" s="170"/>
      <c r="J31" s="170"/>
      <c r="K31" s="169"/>
      <c r="L31" s="169"/>
      <c r="M31" s="169"/>
      <c r="N31" s="169"/>
      <c r="O31" s="169"/>
      <c r="P31" s="169"/>
      <c r="Q31" s="170"/>
      <c r="R31" s="170"/>
      <c r="S31" s="169"/>
      <c r="T31" s="229"/>
      <c r="U31" s="171"/>
      <c r="V31" s="169"/>
      <c r="W31" s="169"/>
      <c r="X31" s="180">
        <f t="shared" si="0"/>
        <v>0</v>
      </c>
      <c r="Y31" s="190"/>
      <c r="Z31" s="170"/>
    </row>
    <row r="32" spans="1:26" x14ac:dyDescent="0.25">
      <c r="A32" s="48" t="s">
        <v>169</v>
      </c>
      <c r="B32" s="184">
        <v>2004</v>
      </c>
      <c r="C32" s="48" t="s">
        <v>116</v>
      </c>
      <c r="D32" s="170"/>
      <c r="E32" s="170"/>
      <c r="F32" s="170"/>
      <c r="G32" s="170"/>
      <c r="H32" s="170"/>
      <c r="I32" s="170"/>
      <c r="J32" s="170"/>
      <c r="K32" s="169"/>
      <c r="L32" s="169"/>
      <c r="M32" s="169"/>
      <c r="N32" s="169"/>
      <c r="O32" s="169"/>
      <c r="P32" s="169"/>
      <c r="Q32" s="170"/>
      <c r="R32" s="170"/>
      <c r="S32" s="169"/>
      <c r="T32" s="229"/>
      <c r="U32" s="171"/>
      <c r="V32" s="169"/>
      <c r="W32" s="169"/>
      <c r="X32" s="180">
        <f t="shared" si="0"/>
        <v>0</v>
      </c>
      <c r="Y32" s="190"/>
      <c r="Z32" s="170"/>
    </row>
    <row r="33" spans="1:26" x14ac:dyDescent="0.25">
      <c r="A33" s="2" t="s">
        <v>187</v>
      </c>
      <c r="B33" s="3">
        <v>2005</v>
      </c>
      <c r="C33" s="2" t="s">
        <v>25</v>
      </c>
      <c r="D33" s="170"/>
      <c r="E33" s="170"/>
      <c r="F33" s="170"/>
      <c r="G33" s="170"/>
      <c r="H33" s="170"/>
      <c r="I33" s="170"/>
      <c r="J33" s="170"/>
      <c r="K33" s="169"/>
      <c r="L33" s="169"/>
      <c r="M33" s="169"/>
      <c r="N33" s="169"/>
      <c r="O33" s="169"/>
      <c r="P33" s="169"/>
      <c r="Q33" s="170"/>
      <c r="R33" s="170"/>
      <c r="S33" s="169"/>
      <c r="T33" s="229"/>
      <c r="U33" s="171"/>
      <c r="V33" s="169"/>
      <c r="W33" s="169"/>
      <c r="X33" s="180">
        <f t="shared" si="0"/>
        <v>0</v>
      </c>
      <c r="Y33" s="190"/>
      <c r="Z33" s="170"/>
    </row>
    <row r="34" spans="1:26" x14ac:dyDescent="0.25">
      <c r="A34" s="48" t="s">
        <v>163</v>
      </c>
      <c r="B34" s="184">
        <v>2004</v>
      </c>
      <c r="C34" s="48" t="s">
        <v>160</v>
      </c>
      <c r="D34" s="170"/>
      <c r="E34" s="170"/>
      <c r="F34" s="170"/>
      <c r="G34" s="170"/>
      <c r="H34" s="170"/>
      <c r="I34" s="170"/>
      <c r="J34" s="170"/>
      <c r="K34" s="169"/>
      <c r="L34" s="169"/>
      <c r="M34" s="169"/>
      <c r="N34" s="169"/>
      <c r="O34" s="169"/>
      <c r="P34" s="169"/>
      <c r="Q34" s="170"/>
      <c r="R34" s="170"/>
      <c r="S34" s="169"/>
      <c r="T34" s="229"/>
      <c r="U34" s="171"/>
      <c r="V34" s="169"/>
      <c r="W34" s="169"/>
      <c r="X34" s="180">
        <f t="shared" si="0"/>
        <v>0</v>
      </c>
      <c r="Y34" s="190"/>
      <c r="Z34" s="170"/>
    </row>
    <row r="35" spans="1:26" x14ac:dyDescent="0.25">
      <c r="A35" s="48" t="s">
        <v>170</v>
      </c>
      <c r="B35" s="184">
        <v>2004</v>
      </c>
      <c r="C35" s="48" t="s">
        <v>25</v>
      </c>
      <c r="D35" s="170"/>
      <c r="E35" s="170"/>
      <c r="F35" s="170"/>
      <c r="G35" s="170"/>
      <c r="H35" s="170"/>
      <c r="I35" s="170"/>
      <c r="J35" s="170"/>
      <c r="K35" s="169"/>
      <c r="L35" s="169"/>
      <c r="M35" s="169"/>
      <c r="N35" s="169"/>
      <c r="O35" s="169"/>
      <c r="P35" s="169"/>
      <c r="Q35" s="170"/>
      <c r="R35" s="170"/>
      <c r="S35" s="169"/>
      <c r="T35" s="229"/>
      <c r="U35" s="171"/>
      <c r="V35" s="169"/>
      <c r="W35" s="169"/>
      <c r="X35" s="180">
        <f t="shared" si="0"/>
        <v>0</v>
      </c>
      <c r="Y35" s="190"/>
      <c r="Z35" s="170"/>
    </row>
    <row r="36" spans="1:26" x14ac:dyDescent="0.25">
      <c r="A36" s="48" t="s">
        <v>186</v>
      </c>
      <c r="B36" s="49">
        <v>2005</v>
      </c>
      <c r="C36" s="2" t="s">
        <v>210</v>
      </c>
      <c r="D36" s="170"/>
      <c r="E36" s="170"/>
      <c r="F36" s="170"/>
      <c r="G36" s="170"/>
      <c r="H36" s="170"/>
      <c r="I36" s="170"/>
      <c r="J36" s="170"/>
      <c r="K36" s="169"/>
      <c r="L36" s="169"/>
      <c r="M36" s="169"/>
      <c r="N36" s="169"/>
      <c r="O36" s="169"/>
      <c r="P36" s="169"/>
      <c r="Q36" s="170"/>
      <c r="R36" s="170"/>
      <c r="S36" s="169"/>
      <c r="T36" s="229"/>
      <c r="U36" s="171"/>
      <c r="V36" s="169"/>
      <c r="W36" s="169"/>
      <c r="X36" s="180">
        <f t="shared" si="0"/>
        <v>0</v>
      </c>
      <c r="Y36" s="190"/>
      <c r="Z36" s="170"/>
    </row>
    <row r="37" spans="1:26" x14ac:dyDescent="0.25">
      <c r="A37" s="115" t="s">
        <v>185</v>
      </c>
      <c r="B37" s="116">
        <v>2005</v>
      </c>
      <c r="C37" s="115" t="s">
        <v>25</v>
      </c>
      <c r="D37" s="170"/>
      <c r="E37" s="170"/>
      <c r="F37" s="170"/>
      <c r="G37" s="170"/>
      <c r="H37" s="170"/>
      <c r="I37" s="170"/>
      <c r="J37" s="170"/>
      <c r="K37" s="169"/>
      <c r="L37" s="169"/>
      <c r="M37" s="169"/>
      <c r="N37" s="169"/>
      <c r="O37" s="169"/>
      <c r="P37" s="169"/>
      <c r="Q37" s="170"/>
      <c r="R37" s="170"/>
      <c r="S37" s="169"/>
      <c r="T37" s="229"/>
      <c r="U37" s="171"/>
      <c r="V37" s="169"/>
      <c r="W37" s="169"/>
      <c r="X37" s="180">
        <f t="shared" si="0"/>
        <v>0</v>
      </c>
      <c r="Y37" s="190"/>
      <c r="Z37" s="170"/>
    </row>
    <row r="38" spans="1:26" x14ac:dyDescent="0.25">
      <c r="A38" s="2" t="s">
        <v>202</v>
      </c>
      <c r="B38" s="3">
        <v>2005</v>
      </c>
      <c r="C38" s="2" t="s">
        <v>210</v>
      </c>
      <c r="D38" s="170"/>
      <c r="E38" s="170"/>
      <c r="F38" s="170"/>
      <c r="G38" s="170"/>
      <c r="H38" s="170"/>
      <c r="I38" s="170"/>
      <c r="J38" s="170"/>
      <c r="K38" s="169"/>
      <c r="L38" s="169"/>
      <c r="M38" s="169"/>
      <c r="N38" s="169"/>
      <c r="O38" s="169"/>
      <c r="P38" s="169"/>
      <c r="Q38" s="170"/>
      <c r="R38" s="170"/>
      <c r="S38" s="169"/>
      <c r="T38" s="229"/>
      <c r="U38" s="171"/>
      <c r="V38" s="169"/>
      <c r="W38" s="169"/>
      <c r="X38" s="180">
        <f t="shared" si="0"/>
        <v>0</v>
      </c>
      <c r="Y38" s="190"/>
      <c r="Z38" s="170"/>
    </row>
    <row r="39" spans="1:26" x14ac:dyDescent="0.25">
      <c r="A39" s="48" t="s">
        <v>171</v>
      </c>
      <c r="B39" s="184">
        <v>2004</v>
      </c>
      <c r="C39" s="48" t="s">
        <v>25</v>
      </c>
      <c r="D39" s="170"/>
      <c r="E39" s="170"/>
      <c r="F39" s="170"/>
      <c r="G39" s="170"/>
      <c r="H39" s="170"/>
      <c r="I39" s="170"/>
      <c r="J39" s="170"/>
      <c r="K39" s="169"/>
      <c r="L39" s="169"/>
      <c r="M39" s="169"/>
      <c r="N39" s="169"/>
      <c r="O39" s="169"/>
      <c r="P39" s="169"/>
      <c r="Q39" s="170"/>
      <c r="R39" s="170"/>
      <c r="S39" s="169"/>
      <c r="T39" s="229"/>
      <c r="U39" s="171"/>
      <c r="V39" s="169"/>
      <c r="W39" s="169"/>
      <c r="X39" s="180">
        <f t="shared" si="0"/>
        <v>0</v>
      </c>
      <c r="Y39" s="190"/>
      <c r="Z39" s="170"/>
    </row>
    <row r="40" spans="1:26" x14ac:dyDescent="0.25">
      <c r="A40" s="115" t="s">
        <v>153</v>
      </c>
      <c r="B40" s="185">
        <v>2004</v>
      </c>
      <c r="C40" s="115" t="s">
        <v>25</v>
      </c>
      <c r="D40" s="170"/>
      <c r="E40" s="170"/>
      <c r="F40" s="170"/>
      <c r="G40" s="170"/>
      <c r="H40" s="170"/>
      <c r="I40" s="170"/>
      <c r="J40" s="170"/>
      <c r="K40" s="169"/>
      <c r="L40" s="169"/>
      <c r="M40" s="169"/>
      <c r="N40" s="169"/>
      <c r="O40" s="169"/>
      <c r="P40" s="169"/>
      <c r="Q40" s="170"/>
      <c r="R40" s="170"/>
      <c r="S40" s="169"/>
      <c r="T40" s="229"/>
      <c r="U40" s="171"/>
      <c r="V40" s="169"/>
      <c r="W40" s="169"/>
      <c r="X40" s="180">
        <f t="shared" si="0"/>
        <v>0</v>
      </c>
      <c r="Y40" s="190"/>
      <c r="Z40" s="170"/>
    </row>
    <row r="41" spans="1:26" x14ac:dyDescent="0.25">
      <c r="A41" s="2" t="s">
        <v>197</v>
      </c>
      <c r="B41" s="3">
        <v>2005</v>
      </c>
      <c r="C41" s="2" t="s">
        <v>210</v>
      </c>
      <c r="D41" s="170"/>
      <c r="E41" s="170"/>
      <c r="F41" s="170"/>
      <c r="G41" s="170"/>
      <c r="H41" s="170"/>
      <c r="I41" s="170"/>
      <c r="J41" s="170"/>
      <c r="K41" s="169"/>
      <c r="L41" s="169"/>
      <c r="M41" s="169"/>
      <c r="N41" s="169"/>
      <c r="O41" s="169"/>
      <c r="P41" s="169"/>
      <c r="Q41" s="170"/>
      <c r="R41" s="170"/>
      <c r="S41" s="169"/>
      <c r="T41" s="229"/>
      <c r="U41" s="171"/>
      <c r="V41" s="169"/>
      <c r="W41" s="169"/>
      <c r="X41" s="180">
        <f t="shared" si="0"/>
        <v>0</v>
      </c>
      <c r="Y41" s="190"/>
      <c r="Z41" s="170"/>
    </row>
    <row r="42" spans="1:26" x14ac:dyDescent="0.25">
      <c r="A42" s="48" t="s">
        <v>162</v>
      </c>
      <c r="B42" s="184">
        <v>2004</v>
      </c>
      <c r="C42" s="48" t="s">
        <v>25</v>
      </c>
      <c r="D42" s="170"/>
      <c r="E42" s="170"/>
      <c r="F42" s="170"/>
      <c r="G42" s="170"/>
      <c r="H42" s="170"/>
      <c r="I42" s="170"/>
      <c r="J42" s="170"/>
      <c r="K42" s="169"/>
      <c r="L42" s="169"/>
      <c r="M42" s="169"/>
      <c r="N42" s="169"/>
      <c r="O42" s="169"/>
      <c r="P42" s="169"/>
      <c r="Q42" s="170"/>
      <c r="R42" s="170"/>
      <c r="S42" s="169"/>
      <c r="T42" s="229"/>
      <c r="U42" s="171"/>
      <c r="V42" s="169"/>
      <c r="W42" s="169"/>
      <c r="X42" s="180">
        <f t="shared" si="0"/>
        <v>0</v>
      </c>
      <c r="Y42" s="190"/>
      <c r="Z42" s="170"/>
    </row>
    <row r="43" spans="1:26" x14ac:dyDescent="0.25">
      <c r="A43" s="48" t="s">
        <v>192</v>
      </c>
      <c r="B43" s="49">
        <v>2005</v>
      </c>
      <c r="C43" s="48" t="s">
        <v>25</v>
      </c>
      <c r="D43" s="170"/>
      <c r="E43" s="170"/>
      <c r="F43" s="170"/>
      <c r="G43" s="170"/>
      <c r="H43" s="170"/>
      <c r="I43" s="170"/>
      <c r="J43" s="170"/>
      <c r="K43" s="169"/>
      <c r="L43" s="169"/>
      <c r="M43" s="169"/>
      <c r="N43" s="169"/>
      <c r="O43" s="169"/>
      <c r="P43" s="169"/>
      <c r="Q43" s="170"/>
      <c r="R43" s="170"/>
      <c r="S43" s="169"/>
      <c r="T43" s="229"/>
      <c r="U43" s="171"/>
      <c r="V43" s="169"/>
      <c r="W43" s="169"/>
      <c r="X43" s="180">
        <f t="shared" si="0"/>
        <v>0</v>
      </c>
      <c r="Y43" s="190"/>
      <c r="Z43" s="170"/>
    </row>
    <row r="44" spans="1:26" x14ac:dyDescent="0.25">
      <c r="A44" s="2" t="s">
        <v>184</v>
      </c>
      <c r="B44" s="3">
        <v>2005</v>
      </c>
      <c r="C44" s="2" t="s">
        <v>210</v>
      </c>
      <c r="D44" s="170"/>
      <c r="E44" s="170"/>
      <c r="F44" s="170"/>
      <c r="G44" s="170"/>
      <c r="H44" s="170"/>
      <c r="I44" s="170"/>
      <c r="J44" s="170"/>
      <c r="K44" s="169"/>
      <c r="L44" s="169"/>
      <c r="M44" s="169"/>
      <c r="N44" s="169"/>
      <c r="O44" s="169"/>
      <c r="P44" s="169"/>
      <c r="Q44" s="170"/>
      <c r="R44" s="170"/>
      <c r="S44" s="169"/>
      <c r="T44" s="229"/>
      <c r="U44" s="171"/>
      <c r="V44" s="169"/>
      <c r="W44" s="169"/>
      <c r="X44" s="180">
        <f t="shared" si="0"/>
        <v>0</v>
      </c>
      <c r="Y44" s="190"/>
      <c r="Z44" s="170"/>
    </row>
    <row r="45" spans="1:26" x14ac:dyDescent="0.25">
      <c r="A45" s="48" t="s">
        <v>183</v>
      </c>
      <c r="B45" s="49">
        <v>2005</v>
      </c>
      <c r="C45" s="48" t="s">
        <v>25</v>
      </c>
      <c r="D45" s="170"/>
      <c r="E45" s="170"/>
      <c r="F45" s="170"/>
      <c r="G45" s="170"/>
      <c r="H45" s="170"/>
      <c r="I45" s="170"/>
      <c r="J45" s="170"/>
      <c r="K45" s="169"/>
      <c r="L45" s="169"/>
      <c r="M45" s="169"/>
      <c r="N45" s="169"/>
      <c r="O45" s="169"/>
      <c r="P45" s="169"/>
      <c r="Q45" s="170"/>
      <c r="R45" s="170"/>
      <c r="S45" s="169"/>
      <c r="T45" s="229"/>
      <c r="U45" s="171"/>
      <c r="V45" s="169"/>
      <c r="W45" s="169"/>
      <c r="X45" s="180">
        <f t="shared" si="0"/>
        <v>0</v>
      </c>
      <c r="Y45" s="190"/>
      <c r="Z45" s="170"/>
    </row>
    <row r="46" spans="1:26" x14ac:dyDescent="0.25">
      <c r="A46" s="115" t="s">
        <v>172</v>
      </c>
      <c r="B46" s="185">
        <v>2004</v>
      </c>
      <c r="C46" s="115" t="s">
        <v>173</v>
      </c>
      <c r="D46" s="170"/>
      <c r="E46" s="170"/>
      <c r="F46" s="170"/>
      <c r="G46" s="170"/>
      <c r="H46" s="170"/>
      <c r="I46" s="170"/>
      <c r="J46" s="170"/>
      <c r="K46" s="169"/>
      <c r="L46" s="169"/>
      <c r="M46" s="169"/>
      <c r="N46" s="169"/>
      <c r="O46" s="169"/>
      <c r="P46" s="169"/>
      <c r="Q46" s="170"/>
      <c r="R46" s="170"/>
      <c r="S46" s="169"/>
      <c r="T46" s="229"/>
      <c r="U46" s="171"/>
      <c r="V46" s="169"/>
      <c r="W46" s="169"/>
      <c r="X46" s="180">
        <f t="shared" si="0"/>
        <v>0</v>
      </c>
      <c r="Y46" s="190"/>
      <c r="Z46" s="170"/>
    </row>
  </sheetData>
  <autoFilter ref="A6:X45">
    <sortState ref="A7:X46">
      <sortCondition descending="1" ref="X6:X45"/>
    </sortState>
  </autoFilter>
  <mergeCells count="21">
    <mergeCell ref="A1:Z1"/>
    <mergeCell ref="A2:Z2"/>
    <mergeCell ref="A3:Z3"/>
    <mergeCell ref="A4:A5"/>
    <mergeCell ref="B4:B5"/>
    <mergeCell ref="C4:C5"/>
    <mergeCell ref="D4:E4"/>
    <mergeCell ref="F4:G4"/>
    <mergeCell ref="H4:I4"/>
    <mergeCell ref="J4:J5"/>
    <mergeCell ref="O4:P4"/>
    <mergeCell ref="K4:L4"/>
    <mergeCell ref="M4:N4"/>
    <mergeCell ref="Q4:R4"/>
    <mergeCell ref="Z4:Z5"/>
    <mergeCell ref="S4:S5"/>
    <mergeCell ref="V4:V5"/>
    <mergeCell ref="X4:X5"/>
    <mergeCell ref="Y4:Y5"/>
    <mergeCell ref="T4:T5"/>
    <mergeCell ref="U4:U5"/>
  </mergeCells>
  <pageMargins left="0.7" right="0.7" top="0.75" bottom="0.75" header="0.3" footer="0.3"/>
  <pageSetup paperSize="9" scale="91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zoomScale="80" zoomScaleNormal="80" workbookViewId="0">
      <selection sqref="A1:AA57"/>
    </sheetView>
  </sheetViews>
  <sheetFormatPr defaultRowHeight="15" x14ac:dyDescent="0.25"/>
  <cols>
    <col min="1" max="1" width="19.7109375" customWidth="1"/>
    <col min="2" max="2" width="5.7109375" customWidth="1"/>
    <col min="3" max="3" width="20" customWidth="1"/>
    <col min="4" max="4" width="0.140625" customWidth="1"/>
    <col min="5" max="6" width="6.42578125" hidden="1" customWidth="1"/>
    <col min="7" max="7" width="6.5703125" hidden="1" customWidth="1"/>
    <col min="8" max="9" width="6.42578125" hidden="1" customWidth="1"/>
    <col min="10" max="10" width="6.42578125" customWidth="1"/>
    <col min="11" max="12" width="5.28515625" customWidth="1"/>
    <col min="13" max="13" width="8.5703125" customWidth="1"/>
    <col min="14" max="17" width="5.7109375" customWidth="1"/>
    <col min="18" max="20" width="5.140625" customWidth="1"/>
    <col min="21" max="21" width="5.7109375" customWidth="1"/>
    <col min="22" max="22" width="5.140625" customWidth="1"/>
    <col min="23" max="23" width="4.85546875" customWidth="1"/>
    <col min="24" max="24" width="8.7109375" customWidth="1"/>
    <col min="25" max="25" width="5.7109375" customWidth="1"/>
    <col min="26" max="26" width="5.5703125" customWidth="1"/>
    <col min="27" max="27" width="4.7109375" customWidth="1"/>
  </cols>
  <sheetData>
    <row r="1" spans="1:27" ht="18.75" x14ac:dyDescent="0.3">
      <c r="A1" s="336" t="s">
        <v>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</row>
    <row r="2" spans="1:27" ht="18.75" x14ac:dyDescent="0.3">
      <c r="A2" s="336" t="s">
        <v>240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</row>
    <row r="3" spans="1:27" ht="18.75" x14ac:dyDescent="0.3">
      <c r="A3" s="337" t="s">
        <v>241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  <c r="AA3" s="337"/>
    </row>
    <row r="4" spans="1:27" ht="28.5" customHeight="1" x14ac:dyDescent="0.25">
      <c r="A4" s="338" t="s">
        <v>1</v>
      </c>
      <c r="B4" s="338" t="s">
        <v>2</v>
      </c>
      <c r="C4" s="338" t="s">
        <v>4</v>
      </c>
      <c r="D4" s="330" t="s">
        <v>108</v>
      </c>
      <c r="E4" s="331"/>
      <c r="F4" s="330" t="s">
        <v>109</v>
      </c>
      <c r="G4" s="331"/>
      <c r="H4" s="330" t="s">
        <v>110</v>
      </c>
      <c r="I4" s="331"/>
      <c r="J4" s="339" t="s">
        <v>179</v>
      </c>
      <c r="K4" s="341" t="s">
        <v>66</v>
      </c>
      <c r="L4" s="341"/>
      <c r="M4" s="254" t="s">
        <v>10</v>
      </c>
      <c r="N4" s="346" t="s">
        <v>205</v>
      </c>
      <c r="O4" s="347"/>
      <c r="P4" s="342" t="s">
        <v>147</v>
      </c>
      <c r="Q4" s="342"/>
      <c r="R4" s="332" t="s">
        <v>11</v>
      </c>
      <c r="S4" s="342" t="s">
        <v>148</v>
      </c>
      <c r="T4" s="342"/>
      <c r="U4" s="345" t="s">
        <v>88</v>
      </c>
      <c r="V4" s="329" t="s">
        <v>14</v>
      </c>
      <c r="W4" s="332" t="s">
        <v>12</v>
      </c>
      <c r="X4" s="248" t="s">
        <v>68</v>
      </c>
      <c r="Y4" s="335" t="s">
        <v>13</v>
      </c>
      <c r="Z4" s="344" t="s">
        <v>45</v>
      </c>
      <c r="AA4" s="327" t="s">
        <v>5</v>
      </c>
    </row>
    <row r="5" spans="1:27" ht="90" x14ac:dyDescent="0.25">
      <c r="A5" s="338"/>
      <c r="B5" s="338"/>
      <c r="C5" s="338"/>
      <c r="D5" s="156" t="s">
        <v>85</v>
      </c>
      <c r="E5" s="247" t="s">
        <v>112</v>
      </c>
      <c r="F5" s="247" t="s">
        <v>85</v>
      </c>
      <c r="G5" s="247" t="s">
        <v>112</v>
      </c>
      <c r="H5" s="247" t="s">
        <v>85</v>
      </c>
      <c r="I5" s="247" t="s">
        <v>112</v>
      </c>
      <c r="J5" s="340"/>
      <c r="K5" s="158" t="s">
        <v>18</v>
      </c>
      <c r="L5" s="159" t="s">
        <v>19</v>
      </c>
      <c r="M5" s="158" t="s">
        <v>21</v>
      </c>
      <c r="N5" s="158" t="s">
        <v>18</v>
      </c>
      <c r="O5" s="159" t="s">
        <v>19</v>
      </c>
      <c r="P5" s="160" t="s">
        <v>18</v>
      </c>
      <c r="Q5" s="161" t="s">
        <v>19</v>
      </c>
      <c r="R5" s="332"/>
      <c r="S5" s="160" t="s">
        <v>18</v>
      </c>
      <c r="T5" s="161" t="s">
        <v>19</v>
      </c>
      <c r="U5" s="345"/>
      <c r="V5" s="329"/>
      <c r="W5" s="332"/>
      <c r="X5" s="158" t="s">
        <v>18</v>
      </c>
      <c r="Y5" s="335"/>
      <c r="Z5" s="344"/>
      <c r="AA5" s="327"/>
    </row>
    <row r="6" spans="1:27" ht="15.75" thickBot="1" x14ac:dyDescent="0.3">
      <c r="A6" s="177"/>
      <c r="B6" s="177"/>
      <c r="C6" s="177"/>
      <c r="D6" s="246"/>
      <c r="E6" s="246"/>
      <c r="F6" s="246"/>
      <c r="G6" s="246"/>
      <c r="H6" s="246"/>
      <c r="I6" s="246"/>
      <c r="J6" s="246"/>
      <c r="K6" s="177"/>
      <c r="L6" s="177"/>
      <c r="M6" s="177"/>
      <c r="N6" s="192"/>
      <c r="O6" s="192"/>
      <c r="P6" s="193"/>
      <c r="Q6" s="193"/>
      <c r="R6" s="192"/>
      <c r="S6" s="255"/>
      <c r="T6" s="255"/>
      <c r="U6" s="231"/>
      <c r="V6" s="195"/>
      <c r="W6" s="177"/>
      <c r="X6" s="177"/>
      <c r="Y6" s="177"/>
      <c r="Z6" s="227"/>
      <c r="AA6" s="228"/>
    </row>
    <row r="7" spans="1:27" x14ac:dyDescent="0.25">
      <c r="A7" s="234" t="s">
        <v>201</v>
      </c>
      <c r="B7" s="244">
        <v>2005</v>
      </c>
      <c r="C7" s="235" t="s">
        <v>210</v>
      </c>
      <c r="D7" s="207">
        <v>40</v>
      </c>
      <c r="E7" s="207">
        <v>40</v>
      </c>
      <c r="F7" s="207">
        <v>40</v>
      </c>
      <c r="G7" s="207">
        <v>32</v>
      </c>
      <c r="H7" s="207">
        <v>40</v>
      </c>
      <c r="I7" s="207">
        <v>26</v>
      </c>
      <c r="J7" s="207">
        <v>40</v>
      </c>
      <c r="K7" s="208">
        <v>16</v>
      </c>
      <c r="L7" s="208">
        <v>16</v>
      </c>
      <c r="M7" s="208"/>
      <c r="N7" s="208"/>
      <c r="O7" s="208"/>
      <c r="P7" s="207"/>
      <c r="Q7" s="207"/>
      <c r="R7" s="208"/>
      <c r="S7" s="259">
        <v>40</v>
      </c>
      <c r="T7" s="259">
        <v>32</v>
      </c>
      <c r="U7" s="236"/>
      <c r="V7" s="210"/>
      <c r="W7" s="208">
        <v>20</v>
      </c>
      <c r="X7" s="208"/>
      <c r="Y7" s="211">
        <f t="shared" ref="Y7:Y51" si="0">SUM(J7:X7)</f>
        <v>164</v>
      </c>
      <c r="Z7" s="212">
        <v>164</v>
      </c>
      <c r="AA7" s="213">
        <v>1</v>
      </c>
    </row>
    <row r="8" spans="1:27" x14ac:dyDescent="0.25">
      <c r="A8" s="260" t="s">
        <v>204</v>
      </c>
      <c r="B8" s="116">
        <v>2005</v>
      </c>
      <c r="C8" s="115" t="s">
        <v>203</v>
      </c>
      <c r="D8" s="170">
        <v>14</v>
      </c>
      <c r="E8" s="170">
        <v>26</v>
      </c>
      <c r="F8" s="170">
        <v>26</v>
      </c>
      <c r="G8" s="170">
        <v>40</v>
      </c>
      <c r="H8" s="170">
        <v>26</v>
      </c>
      <c r="I8" s="170">
        <v>40</v>
      </c>
      <c r="J8" s="170">
        <v>32</v>
      </c>
      <c r="K8" s="169">
        <v>13</v>
      </c>
      <c r="L8" s="169">
        <v>13</v>
      </c>
      <c r="M8" s="169">
        <v>13</v>
      </c>
      <c r="N8" s="169"/>
      <c r="O8" s="169"/>
      <c r="P8" s="170"/>
      <c r="Q8" s="170"/>
      <c r="R8" s="169"/>
      <c r="S8" s="256">
        <v>32</v>
      </c>
      <c r="T8" s="256">
        <v>40</v>
      </c>
      <c r="U8" s="229"/>
      <c r="V8" s="171"/>
      <c r="W8" s="169"/>
      <c r="X8" s="169">
        <v>16</v>
      </c>
      <c r="Y8" s="180">
        <f t="shared" si="0"/>
        <v>159</v>
      </c>
      <c r="Z8" s="190">
        <v>159</v>
      </c>
      <c r="AA8" s="215">
        <v>2</v>
      </c>
    </row>
    <row r="9" spans="1:27" ht="15.75" thickBot="1" x14ac:dyDescent="0.3">
      <c r="A9" s="237" t="s">
        <v>219</v>
      </c>
      <c r="B9" s="238">
        <v>2006</v>
      </c>
      <c r="C9" s="239" t="s">
        <v>242</v>
      </c>
      <c r="D9" s="218"/>
      <c r="E9" s="218"/>
      <c r="F9" s="218"/>
      <c r="G9" s="218"/>
      <c r="H9" s="218">
        <v>6</v>
      </c>
      <c r="I9" s="218">
        <v>20</v>
      </c>
      <c r="J9" s="218">
        <v>8</v>
      </c>
      <c r="K9" s="219">
        <v>20</v>
      </c>
      <c r="L9" s="219">
        <v>20</v>
      </c>
      <c r="M9" s="219">
        <v>20</v>
      </c>
      <c r="N9" s="219"/>
      <c r="O9" s="219"/>
      <c r="P9" s="218"/>
      <c r="Q9" s="218"/>
      <c r="R9" s="219">
        <v>20</v>
      </c>
      <c r="S9" s="261"/>
      <c r="T9" s="261"/>
      <c r="U9" s="240">
        <v>20</v>
      </c>
      <c r="V9" s="221"/>
      <c r="W9" s="219"/>
      <c r="X9" s="219">
        <v>13</v>
      </c>
      <c r="Y9" s="222">
        <f t="shared" si="0"/>
        <v>121</v>
      </c>
      <c r="Z9" s="223">
        <v>121</v>
      </c>
      <c r="AA9" s="224">
        <v>3</v>
      </c>
    </row>
    <row r="10" spans="1:27" x14ac:dyDescent="0.25">
      <c r="A10" s="199" t="s">
        <v>193</v>
      </c>
      <c r="B10" s="258">
        <v>2005</v>
      </c>
      <c r="C10" s="199" t="s">
        <v>209</v>
      </c>
      <c r="D10" s="181"/>
      <c r="E10" s="181"/>
      <c r="F10" s="181"/>
      <c r="G10" s="181"/>
      <c r="H10" s="181">
        <v>32</v>
      </c>
      <c r="I10" s="181">
        <v>32</v>
      </c>
      <c r="J10" s="181">
        <v>10</v>
      </c>
      <c r="K10" s="179"/>
      <c r="L10" s="179"/>
      <c r="M10" s="179"/>
      <c r="N10" s="179"/>
      <c r="O10" s="179"/>
      <c r="P10" s="181"/>
      <c r="Q10" s="181"/>
      <c r="R10" s="179">
        <v>16</v>
      </c>
      <c r="S10" s="257">
        <v>26</v>
      </c>
      <c r="T10" s="257">
        <v>26</v>
      </c>
      <c r="U10" s="233"/>
      <c r="V10" s="202"/>
      <c r="W10" s="179">
        <v>16</v>
      </c>
      <c r="X10" s="179">
        <v>20</v>
      </c>
      <c r="Y10" s="203">
        <f t="shared" si="0"/>
        <v>114</v>
      </c>
      <c r="Z10" s="204">
        <v>114</v>
      </c>
      <c r="AA10" s="181">
        <v>4</v>
      </c>
    </row>
    <row r="11" spans="1:27" x14ac:dyDescent="0.25">
      <c r="A11" s="2" t="s">
        <v>208</v>
      </c>
      <c r="B11" s="3">
        <v>2005</v>
      </c>
      <c r="C11" s="2" t="s">
        <v>72</v>
      </c>
      <c r="D11" s="170">
        <v>20</v>
      </c>
      <c r="E11" s="170">
        <v>32</v>
      </c>
      <c r="F11" s="170"/>
      <c r="G11" s="170"/>
      <c r="H11" s="170">
        <v>10</v>
      </c>
      <c r="I11" s="170">
        <v>14</v>
      </c>
      <c r="J11" s="170">
        <v>14</v>
      </c>
      <c r="K11" s="169">
        <v>10</v>
      </c>
      <c r="L11" s="169">
        <v>7</v>
      </c>
      <c r="M11" s="169"/>
      <c r="N11" s="169"/>
      <c r="O11" s="169"/>
      <c r="P11" s="170"/>
      <c r="Q11" s="170"/>
      <c r="R11" s="169"/>
      <c r="S11" s="256">
        <v>20</v>
      </c>
      <c r="T11" s="256"/>
      <c r="U11" s="229">
        <v>16</v>
      </c>
      <c r="V11" s="171"/>
      <c r="W11" s="169">
        <v>13</v>
      </c>
      <c r="X11" s="169"/>
      <c r="Y11" s="180">
        <f t="shared" si="0"/>
        <v>80</v>
      </c>
      <c r="Z11" s="190">
        <v>80</v>
      </c>
      <c r="AA11" s="170">
        <v>5</v>
      </c>
    </row>
    <row r="12" spans="1:27" x14ac:dyDescent="0.25">
      <c r="A12" s="48" t="s">
        <v>200</v>
      </c>
      <c r="B12" s="49">
        <v>2005</v>
      </c>
      <c r="C12" s="48" t="s">
        <v>116</v>
      </c>
      <c r="D12" s="170">
        <v>32</v>
      </c>
      <c r="E12" s="170">
        <v>20</v>
      </c>
      <c r="F12" s="170">
        <v>32</v>
      </c>
      <c r="G12" s="170">
        <v>26</v>
      </c>
      <c r="H12" s="170">
        <v>14</v>
      </c>
      <c r="I12" s="170">
        <v>8</v>
      </c>
      <c r="J12" s="170">
        <v>26</v>
      </c>
      <c r="K12" s="169">
        <v>7</v>
      </c>
      <c r="L12" s="169">
        <v>10</v>
      </c>
      <c r="M12" s="169"/>
      <c r="N12" s="169"/>
      <c r="O12" s="169"/>
      <c r="P12" s="170"/>
      <c r="Q12" s="170"/>
      <c r="R12" s="169"/>
      <c r="S12" s="256"/>
      <c r="T12" s="256"/>
      <c r="U12" s="229"/>
      <c r="V12" s="171"/>
      <c r="W12" s="169">
        <v>5</v>
      </c>
      <c r="X12" s="169"/>
      <c r="Y12" s="180">
        <f t="shared" si="0"/>
        <v>48</v>
      </c>
      <c r="Z12" s="190">
        <v>48</v>
      </c>
      <c r="AA12" s="170">
        <v>6</v>
      </c>
    </row>
    <row r="13" spans="1:27" x14ac:dyDescent="0.25">
      <c r="A13" s="48" t="s">
        <v>243</v>
      </c>
      <c r="B13" s="49">
        <v>2006</v>
      </c>
      <c r="C13" s="48" t="s">
        <v>146</v>
      </c>
      <c r="D13" s="170"/>
      <c r="E13" s="170"/>
      <c r="F13" s="170"/>
      <c r="G13" s="170"/>
      <c r="H13" s="170">
        <v>8</v>
      </c>
      <c r="I13" s="170">
        <v>10</v>
      </c>
      <c r="J13" s="170">
        <v>6</v>
      </c>
      <c r="K13" s="169"/>
      <c r="L13" s="169"/>
      <c r="M13" s="169"/>
      <c r="N13" s="169"/>
      <c r="O13" s="169"/>
      <c r="P13" s="170"/>
      <c r="Q13" s="170"/>
      <c r="R13" s="169"/>
      <c r="S13" s="256">
        <v>14</v>
      </c>
      <c r="T13" s="256">
        <v>20</v>
      </c>
      <c r="U13" s="229"/>
      <c r="V13" s="171"/>
      <c r="W13" s="169">
        <v>7</v>
      </c>
      <c r="X13" s="169"/>
      <c r="Y13" s="180">
        <f t="shared" si="0"/>
        <v>47</v>
      </c>
      <c r="Z13" s="190">
        <v>47</v>
      </c>
      <c r="AA13" s="170">
        <v>7</v>
      </c>
    </row>
    <row r="14" spans="1:27" x14ac:dyDescent="0.25">
      <c r="A14" s="115" t="s">
        <v>218</v>
      </c>
      <c r="B14" s="116">
        <v>2006</v>
      </c>
      <c r="C14" s="115" t="s">
        <v>141</v>
      </c>
      <c r="D14" s="170">
        <v>26</v>
      </c>
      <c r="E14" s="170">
        <v>10</v>
      </c>
      <c r="F14" s="170">
        <v>20</v>
      </c>
      <c r="G14" s="170"/>
      <c r="H14" s="170">
        <v>20</v>
      </c>
      <c r="I14" s="170">
        <v>6</v>
      </c>
      <c r="J14" s="170">
        <v>20</v>
      </c>
      <c r="K14" s="169"/>
      <c r="L14" s="169"/>
      <c r="M14" s="169"/>
      <c r="N14" s="169"/>
      <c r="O14" s="169"/>
      <c r="P14" s="170"/>
      <c r="Q14" s="170"/>
      <c r="R14" s="169"/>
      <c r="S14" s="256"/>
      <c r="T14" s="256"/>
      <c r="U14" s="229"/>
      <c r="V14" s="171"/>
      <c r="W14" s="169"/>
      <c r="X14" s="169"/>
      <c r="Y14" s="180">
        <f t="shared" si="0"/>
        <v>20</v>
      </c>
      <c r="Z14" s="190">
        <v>20</v>
      </c>
      <c r="AA14" s="170">
        <v>8</v>
      </c>
    </row>
    <row r="15" spans="1:27" x14ac:dyDescent="0.25">
      <c r="A15" s="2" t="s">
        <v>199</v>
      </c>
      <c r="B15" s="3">
        <v>2005</v>
      </c>
      <c r="C15" s="2" t="s">
        <v>198</v>
      </c>
      <c r="D15" s="170"/>
      <c r="E15" s="170"/>
      <c r="F15" s="170"/>
      <c r="G15" s="170"/>
      <c r="H15" s="170"/>
      <c r="I15" s="170"/>
      <c r="J15" s="170">
        <f>SUM(D15:I15)</f>
        <v>0</v>
      </c>
      <c r="K15" s="169">
        <v>5</v>
      </c>
      <c r="L15" s="169">
        <v>5</v>
      </c>
      <c r="M15" s="169"/>
      <c r="N15" s="169"/>
      <c r="O15" s="169"/>
      <c r="P15" s="170"/>
      <c r="Q15" s="170"/>
      <c r="R15" s="169"/>
      <c r="S15" s="256"/>
      <c r="T15" s="256"/>
      <c r="U15" s="229"/>
      <c r="V15" s="171"/>
      <c r="W15" s="169"/>
      <c r="X15" s="169"/>
      <c r="Y15" s="180">
        <f t="shared" si="0"/>
        <v>10</v>
      </c>
      <c r="Z15" s="190">
        <v>10</v>
      </c>
      <c r="AA15" s="170">
        <v>9</v>
      </c>
    </row>
    <row r="16" spans="1:27" x14ac:dyDescent="0.25">
      <c r="A16" s="48" t="s">
        <v>212</v>
      </c>
      <c r="B16" s="49">
        <v>2006</v>
      </c>
      <c r="C16" s="48" t="s">
        <v>213</v>
      </c>
      <c r="D16" s="170"/>
      <c r="E16" s="170">
        <v>14</v>
      </c>
      <c r="F16" s="170"/>
      <c r="G16" s="170"/>
      <c r="H16" s="170"/>
      <c r="I16" s="170"/>
      <c r="J16" s="170">
        <v>4</v>
      </c>
      <c r="K16" s="169"/>
      <c r="L16" s="169"/>
      <c r="M16" s="169"/>
      <c r="N16" s="169"/>
      <c r="O16" s="169"/>
      <c r="P16" s="170"/>
      <c r="Q16" s="170"/>
      <c r="R16" s="169"/>
      <c r="S16" s="256"/>
      <c r="T16" s="256"/>
      <c r="U16" s="229"/>
      <c r="V16" s="171"/>
      <c r="W16" s="169"/>
      <c r="X16" s="169"/>
      <c r="Y16" s="180">
        <f t="shared" si="0"/>
        <v>4</v>
      </c>
      <c r="Z16" s="190">
        <v>4</v>
      </c>
      <c r="AA16" s="170">
        <v>10</v>
      </c>
    </row>
    <row r="17" spans="1:27" x14ac:dyDescent="0.25">
      <c r="A17" s="2" t="s">
        <v>197</v>
      </c>
      <c r="B17" s="3">
        <v>2005</v>
      </c>
      <c r="C17" s="2" t="s">
        <v>210</v>
      </c>
      <c r="D17" s="170"/>
      <c r="E17" s="170"/>
      <c r="F17" s="170"/>
      <c r="G17" s="170"/>
      <c r="H17" s="170"/>
      <c r="I17" s="170"/>
      <c r="J17" s="170">
        <f>SUM(D17:I17)</f>
        <v>0</v>
      </c>
      <c r="K17" s="169">
        <v>4</v>
      </c>
      <c r="L17" s="169"/>
      <c r="M17" s="169"/>
      <c r="N17" s="169"/>
      <c r="O17" s="169"/>
      <c r="P17" s="170"/>
      <c r="Q17" s="170"/>
      <c r="R17" s="169"/>
      <c r="S17" s="256"/>
      <c r="T17" s="256"/>
      <c r="U17" s="229"/>
      <c r="V17" s="171"/>
      <c r="W17" s="169"/>
      <c r="X17" s="169"/>
      <c r="Y17" s="180">
        <f t="shared" si="0"/>
        <v>4</v>
      </c>
      <c r="Z17" s="190">
        <v>4</v>
      </c>
      <c r="AA17" s="170">
        <v>11</v>
      </c>
    </row>
    <row r="18" spans="1:27" x14ac:dyDescent="0.25">
      <c r="A18" s="48" t="s">
        <v>221</v>
      </c>
      <c r="B18" s="184">
        <v>2006</v>
      </c>
      <c r="C18" s="48" t="s">
        <v>210</v>
      </c>
      <c r="D18" s="170"/>
      <c r="E18" s="170"/>
      <c r="F18" s="170"/>
      <c r="G18" s="170"/>
      <c r="H18" s="170"/>
      <c r="I18" s="170"/>
      <c r="J18" s="170">
        <f>SUM(D18:I18)</f>
        <v>0</v>
      </c>
      <c r="K18" s="169">
        <v>3</v>
      </c>
      <c r="L18" s="169"/>
      <c r="M18" s="169"/>
      <c r="N18" s="169"/>
      <c r="O18" s="169"/>
      <c r="P18" s="170"/>
      <c r="Q18" s="170"/>
      <c r="R18" s="169"/>
      <c r="S18" s="256"/>
      <c r="T18" s="256"/>
      <c r="U18" s="229"/>
      <c r="V18" s="171"/>
      <c r="W18" s="169"/>
      <c r="X18" s="169"/>
      <c r="Y18" s="180">
        <f t="shared" si="0"/>
        <v>3</v>
      </c>
      <c r="Z18" s="190">
        <v>3</v>
      </c>
      <c r="AA18" s="170">
        <v>12</v>
      </c>
    </row>
    <row r="19" spans="1:27" x14ac:dyDescent="0.25">
      <c r="A19" s="2" t="s">
        <v>190</v>
      </c>
      <c r="B19" s="3">
        <v>2005</v>
      </c>
      <c r="C19" s="2" t="s">
        <v>210</v>
      </c>
      <c r="D19" s="170">
        <v>10</v>
      </c>
      <c r="E19" s="170"/>
      <c r="F19" s="170"/>
      <c r="G19" s="170"/>
      <c r="H19" s="170"/>
      <c r="I19" s="170"/>
      <c r="J19" s="170">
        <v>2</v>
      </c>
      <c r="K19" s="169"/>
      <c r="L19" s="169"/>
      <c r="M19" s="169"/>
      <c r="N19" s="169"/>
      <c r="O19" s="169"/>
      <c r="P19" s="170"/>
      <c r="Q19" s="170"/>
      <c r="R19" s="169"/>
      <c r="S19" s="256"/>
      <c r="T19" s="256"/>
      <c r="U19" s="229"/>
      <c r="V19" s="171"/>
      <c r="W19" s="169"/>
      <c r="X19" s="169"/>
      <c r="Y19" s="180">
        <f t="shared" si="0"/>
        <v>2</v>
      </c>
      <c r="Z19" s="190">
        <v>2</v>
      </c>
      <c r="AA19" s="170">
        <v>13</v>
      </c>
    </row>
    <row r="20" spans="1:27" x14ac:dyDescent="0.25">
      <c r="A20" s="48" t="s">
        <v>244</v>
      </c>
      <c r="B20" s="49">
        <v>2005</v>
      </c>
      <c r="C20" s="48" t="s">
        <v>15</v>
      </c>
      <c r="D20" s="170"/>
      <c r="E20" s="170"/>
      <c r="F20" s="170"/>
      <c r="G20" s="170"/>
      <c r="H20" s="170"/>
      <c r="I20" s="170"/>
      <c r="J20" s="170">
        <f t="shared" ref="J20:J51" si="1">SUM(D20:I20)</f>
        <v>0</v>
      </c>
      <c r="K20" s="169">
        <v>2</v>
      </c>
      <c r="L20" s="169"/>
      <c r="M20" s="169"/>
      <c r="N20" s="169"/>
      <c r="O20" s="169"/>
      <c r="P20" s="170"/>
      <c r="Q20" s="170"/>
      <c r="R20" s="169"/>
      <c r="S20" s="256"/>
      <c r="T20" s="256"/>
      <c r="U20" s="229"/>
      <c r="V20" s="171"/>
      <c r="W20" s="169"/>
      <c r="X20" s="169"/>
      <c r="Y20" s="180">
        <f t="shared" si="0"/>
        <v>2</v>
      </c>
      <c r="Z20" s="190">
        <v>2</v>
      </c>
      <c r="AA20" s="170">
        <v>14</v>
      </c>
    </row>
    <row r="21" spans="1:27" x14ac:dyDescent="0.25">
      <c r="A21" s="48" t="s">
        <v>224</v>
      </c>
      <c r="B21" s="49">
        <v>2006</v>
      </c>
      <c r="C21" s="48" t="s">
        <v>25</v>
      </c>
      <c r="D21" s="170"/>
      <c r="E21" s="170"/>
      <c r="F21" s="170"/>
      <c r="G21" s="170"/>
      <c r="H21" s="170"/>
      <c r="I21" s="170"/>
      <c r="J21" s="170">
        <f t="shared" si="1"/>
        <v>0</v>
      </c>
      <c r="K21" s="169"/>
      <c r="L21" s="169"/>
      <c r="M21" s="169"/>
      <c r="N21" s="169"/>
      <c r="O21" s="169"/>
      <c r="P21" s="170"/>
      <c r="Q21" s="170"/>
      <c r="R21" s="169"/>
      <c r="S21" s="256"/>
      <c r="T21" s="256"/>
      <c r="U21" s="229"/>
      <c r="V21" s="171"/>
      <c r="W21" s="169"/>
      <c r="X21" s="169"/>
      <c r="Y21" s="180">
        <f t="shared" si="0"/>
        <v>0</v>
      </c>
      <c r="Z21" s="190"/>
      <c r="AA21" s="170">
        <v>15</v>
      </c>
    </row>
    <row r="22" spans="1:27" x14ac:dyDescent="0.25">
      <c r="A22" s="249" t="s">
        <v>225</v>
      </c>
      <c r="B22" s="169">
        <v>2006</v>
      </c>
      <c r="C22" s="249" t="s">
        <v>25</v>
      </c>
      <c r="D22" s="170"/>
      <c r="E22" s="170"/>
      <c r="F22" s="170"/>
      <c r="G22" s="170"/>
      <c r="H22" s="170"/>
      <c r="I22" s="170"/>
      <c r="J22" s="170">
        <f t="shared" si="1"/>
        <v>0</v>
      </c>
      <c r="K22" s="169"/>
      <c r="L22" s="169"/>
      <c r="M22" s="169"/>
      <c r="N22" s="169"/>
      <c r="O22" s="169"/>
      <c r="P22" s="170"/>
      <c r="Q22" s="170"/>
      <c r="R22" s="169"/>
      <c r="S22" s="256"/>
      <c r="T22" s="256"/>
      <c r="U22" s="229"/>
      <c r="V22" s="171"/>
      <c r="W22" s="169"/>
      <c r="X22" s="169"/>
      <c r="Y22" s="180">
        <f t="shared" si="0"/>
        <v>0</v>
      </c>
      <c r="Z22" s="190"/>
      <c r="AA22" s="170">
        <v>16</v>
      </c>
    </row>
    <row r="23" spans="1:27" x14ac:dyDescent="0.25">
      <c r="A23" s="48" t="s">
        <v>226</v>
      </c>
      <c r="B23" s="184">
        <v>2006</v>
      </c>
      <c r="C23" s="48" t="s">
        <v>227</v>
      </c>
      <c r="D23" s="170"/>
      <c r="E23" s="170"/>
      <c r="F23" s="170"/>
      <c r="G23" s="170"/>
      <c r="H23" s="170"/>
      <c r="I23" s="170"/>
      <c r="J23" s="170">
        <f t="shared" si="1"/>
        <v>0</v>
      </c>
      <c r="K23" s="169"/>
      <c r="L23" s="169"/>
      <c r="M23" s="169"/>
      <c r="N23" s="169"/>
      <c r="O23" s="169"/>
      <c r="P23" s="170"/>
      <c r="Q23" s="170"/>
      <c r="R23" s="169"/>
      <c r="S23" s="256"/>
      <c r="T23" s="256"/>
      <c r="U23" s="229"/>
      <c r="V23" s="171"/>
      <c r="W23" s="169"/>
      <c r="X23" s="169"/>
      <c r="Y23" s="180">
        <f t="shared" si="0"/>
        <v>0</v>
      </c>
      <c r="Z23" s="190"/>
      <c r="AA23" s="170">
        <v>17</v>
      </c>
    </row>
    <row r="24" spans="1:27" x14ac:dyDescent="0.25">
      <c r="A24" s="48" t="s">
        <v>228</v>
      </c>
      <c r="B24" s="49">
        <v>2006</v>
      </c>
      <c r="C24" s="48" t="s">
        <v>135</v>
      </c>
      <c r="D24" s="170"/>
      <c r="E24" s="170"/>
      <c r="F24" s="170"/>
      <c r="G24" s="170"/>
      <c r="H24" s="170"/>
      <c r="I24" s="170"/>
      <c r="J24" s="170">
        <f t="shared" si="1"/>
        <v>0</v>
      </c>
      <c r="K24" s="169"/>
      <c r="L24" s="169"/>
      <c r="M24" s="169"/>
      <c r="N24" s="169"/>
      <c r="O24" s="169"/>
      <c r="P24" s="170"/>
      <c r="Q24" s="170"/>
      <c r="R24" s="169"/>
      <c r="S24" s="256"/>
      <c r="T24" s="256"/>
      <c r="U24" s="229"/>
      <c r="V24" s="171"/>
      <c r="W24" s="169"/>
      <c r="X24" s="169"/>
      <c r="Y24" s="180">
        <f t="shared" si="0"/>
        <v>0</v>
      </c>
      <c r="Z24" s="190"/>
      <c r="AA24" s="170">
        <v>18</v>
      </c>
    </row>
    <row r="25" spans="1:27" x14ac:dyDescent="0.25">
      <c r="A25" s="48" t="s">
        <v>229</v>
      </c>
      <c r="B25" s="49">
        <v>2006</v>
      </c>
      <c r="C25" s="48" t="s">
        <v>25</v>
      </c>
      <c r="D25" s="170"/>
      <c r="E25" s="170"/>
      <c r="F25" s="170"/>
      <c r="G25" s="170"/>
      <c r="H25" s="170"/>
      <c r="I25" s="170"/>
      <c r="J25" s="170">
        <f t="shared" si="1"/>
        <v>0</v>
      </c>
      <c r="K25" s="169"/>
      <c r="L25" s="169"/>
      <c r="M25" s="169"/>
      <c r="N25" s="169"/>
      <c r="O25" s="169"/>
      <c r="P25" s="170"/>
      <c r="Q25" s="170"/>
      <c r="R25" s="169"/>
      <c r="S25" s="256"/>
      <c r="T25" s="256"/>
      <c r="U25" s="229"/>
      <c r="V25" s="171"/>
      <c r="W25" s="169"/>
      <c r="X25" s="169"/>
      <c r="Y25" s="180">
        <f t="shared" si="0"/>
        <v>0</v>
      </c>
      <c r="Z25" s="190"/>
      <c r="AA25" s="170">
        <v>19</v>
      </c>
    </row>
    <row r="26" spans="1:27" x14ac:dyDescent="0.25">
      <c r="A26" s="48" t="s">
        <v>230</v>
      </c>
      <c r="B26" s="49">
        <v>2006</v>
      </c>
      <c r="C26" s="48" t="s">
        <v>116</v>
      </c>
      <c r="D26" s="170"/>
      <c r="E26" s="170"/>
      <c r="F26" s="170"/>
      <c r="G26" s="170"/>
      <c r="H26" s="170"/>
      <c r="I26" s="170"/>
      <c r="J26" s="170">
        <f t="shared" si="1"/>
        <v>0</v>
      </c>
      <c r="K26" s="169"/>
      <c r="L26" s="169"/>
      <c r="M26" s="169"/>
      <c r="N26" s="169"/>
      <c r="O26" s="169"/>
      <c r="P26" s="170"/>
      <c r="Q26" s="170"/>
      <c r="R26" s="169"/>
      <c r="S26" s="256"/>
      <c r="T26" s="256"/>
      <c r="U26" s="229"/>
      <c r="V26" s="171"/>
      <c r="W26" s="169"/>
      <c r="X26" s="169"/>
      <c r="Y26" s="180">
        <f t="shared" si="0"/>
        <v>0</v>
      </c>
      <c r="Z26" s="190"/>
      <c r="AA26" s="170">
        <v>20</v>
      </c>
    </row>
    <row r="27" spans="1:27" x14ac:dyDescent="0.25">
      <c r="A27" s="249" t="s">
        <v>231</v>
      </c>
      <c r="B27" s="169">
        <v>2006</v>
      </c>
      <c r="C27" s="249" t="s">
        <v>25</v>
      </c>
      <c r="D27" s="170"/>
      <c r="E27" s="170"/>
      <c r="F27" s="170"/>
      <c r="G27" s="170"/>
      <c r="H27" s="170"/>
      <c r="I27" s="170"/>
      <c r="J27" s="170">
        <f t="shared" si="1"/>
        <v>0</v>
      </c>
      <c r="K27" s="169"/>
      <c r="L27" s="169"/>
      <c r="M27" s="169"/>
      <c r="N27" s="169"/>
      <c r="O27" s="169"/>
      <c r="P27" s="170"/>
      <c r="Q27" s="170"/>
      <c r="R27" s="169"/>
      <c r="S27" s="256"/>
      <c r="T27" s="256"/>
      <c r="U27" s="229"/>
      <c r="V27" s="171"/>
      <c r="W27" s="169"/>
      <c r="X27" s="169"/>
      <c r="Y27" s="180">
        <f t="shared" si="0"/>
        <v>0</v>
      </c>
      <c r="Z27" s="190"/>
      <c r="AA27" s="170">
        <v>21</v>
      </c>
    </row>
    <row r="28" spans="1:27" x14ac:dyDescent="0.25">
      <c r="A28" s="249" t="s">
        <v>232</v>
      </c>
      <c r="B28" s="169">
        <v>2006</v>
      </c>
      <c r="C28" s="249" t="s">
        <v>70</v>
      </c>
      <c r="D28" s="170"/>
      <c r="E28" s="170"/>
      <c r="F28" s="170"/>
      <c r="G28" s="170"/>
      <c r="H28" s="170"/>
      <c r="I28" s="170"/>
      <c r="J28" s="170">
        <f t="shared" si="1"/>
        <v>0</v>
      </c>
      <c r="K28" s="169"/>
      <c r="L28" s="169"/>
      <c r="M28" s="169"/>
      <c r="N28" s="169"/>
      <c r="O28" s="169"/>
      <c r="P28" s="170"/>
      <c r="Q28" s="170"/>
      <c r="R28" s="169"/>
      <c r="S28" s="256"/>
      <c r="T28" s="256"/>
      <c r="U28" s="229"/>
      <c r="V28" s="171"/>
      <c r="W28" s="169"/>
      <c r="X28" s="169"/>
      <c r="Y28" s="180">
        <f t="shared" si="0"/>
        <v>0</v>
      </c>
      <c r="Z28" s="190"/>
      <c r="AA28" s="170">
        <v>22</v>
      </c>
    </row>
    <row r="29" spans="1:27" x14ac:dyDescent="0.25">
      <c r="A29" s="48" t="s">
        <v>191</v>
      </c>
      <c r="B29" s="184">
        <v>2005</v>
      </c>
      <c r="C29" s="48" t="s">
        <v>157</v>
      </c>
      <c r="D29" s="170"/>
      <c r="E29" s="170"/>
      <c r="F29" s="170"/>
      <c r="G29" s="170"/>
      <c r="H29" s="170"/>
      <c r="I29" s="170"/>
      <c r="J29" s="170">
        <f t="shared" si="1"/>
        <v>0</v>
      </c>
      <c r="K29" s="169"/>
      <c r="L29" s="169"/>
      <c r="M29" s="169"/>
      <c r="N29" s="169"/>
      <c r="O29" s="169"/>
      <c r="P29" s="170"/>
      <c r="Q29" s="170"/>
      <c r="R29" s="169"/>
      <c r="S29" s="256"/>
      <c r="T29" s="256"/>
      <c r="U29" s="229"/>
      <c r="V29" s="171"/>
      <c r="W29" s="169"/>
      <c r="X29" s="169"/>
      <c r="Y29" s="180">
        <f t="shared" si="0"/>
        <v>0</v>
      </c>
      <c r="Z29" s="190"/>
      <c r="AA29" s="170">
        <v>23</v>
      </c>
    </row>
    <row r="30" spans="1:27" x14ac:dyDescent="0.25">
      <c r="A30" s="115" t="s">
        <v>233</v>
      </c>
      <c r="B30" s="185">
        <v>2006</v>
      </c>
      <c r="C30" s="115" t="s">
        <v>168</v>
      </c>
      <c r="D30" s="170"/>
      <c r="E30" s="170"/>
      <c r="F30" s="170"/>
      <c r="G30" s="170"/>
      <c r="H30" s="170"/>
      <c r="I30" s="170"/>
      <c r="J30" s="170">
        <f t="shared" si="1"/>
        <v>0</v>
      </c>
      <c r="K30" s="169"/>
      <c r="L30" s="169"/>
      <c r="M30" s="169"/>
      <c r="N30" s="169"/>
      <c r="O30" s="169"/>
      <c r="P30" s="170"/>
      <c r="Q30" s="170"/>
      <c r="R30" s="169"/>
      <c r="S30" s="256"/>
      <c r="T30" s="256"/>
      <c r="U30" s="229"/>
      <c r="V30" s="171"/>
      <c r="W30" s="169"/>
      <c r="X30" s="169"/>
      <c r="Y30" s="180">
        <f t="shared" si="0"/>
        <v>0</v>
      </c>
      <c r="Z30" s="190"/>
      <c r="AA30" s="170">
        <v>24</v>
      </c>
    </row>
    <row r="31" spans="1:27" x14ac:dyDescent="0.25">
      <c r="A31" s="2" t="s">
        <v>189</v>
      </c>
      <c r="B31" s="3">
        <v>2005</v>
      </c>
      <c r="C31" s="2" t="s">
        <v>106</v>
      </c>
      <c r="D31" s="170"/>
      <c r="E31" s="170"/>
      <c r="F31" s="170"/>
      <c r="G31" s="170"/>
      <c r="H31" s="170"/>
      <c r="I31" s="170"/>
      <c r="J31" s="170">
        <f t="shared" si="1"/>
        <v>0</v>
      </c>
      <c r="K31" s="169"/>
      <c r="L31" s="169"/>
      <c r="M31" s="169"/>
      <c r="N31" s="169"/>
      <c r="O31" s="169"/>
      <c r="P31" s="170"/>
      <c r="Q31" s="170"/>
      <c r="R31" s="169"/>
      <c r="S31" s="256"/>
      <c r="T31" s="256"/>
      <c r="U31" s="229"/>
      <c r="V31" s="171"/>
      <c r="W31" s="169"/>
      <c r="X31" s="169"/>
      <c r="Y31" s="180">
        <f t="shared" si="0"/>
        <v>0</v>
      </c>
      <c r="Z31" s="190"/>
      <c r="AA31" s="170">
        <v>25</v>
      </c>
    </row>
    <row r="32" spans="1:27" x14ac:dyDescent="0.25">
      <c r="A32" s="115" t="s">
        <v>195</v>
      </c>
      <c r="B32" s="185">
        <v>2005</v>
      </c>
      <c r="C32" s="115" t="s">
        <v>194</v>
      </c>
      <c r="D32" s="170"/>
      <c r="E32" s="170"/>
      <c r="F32" s="170"/>
      <c r="G32" s="170"/>
      <c r="H32" s="170"/>
      <c r="I32" s="170"/>
      <c r="J32" s="170">
        <f t="shared" si="1"/>
        <v>0</v>
      </c>
      <c r="K32" s="169"/>
      <c r="L32" s="169"/>
      <c r="M32" s="169"/>
      <c r="N32" s="169"/>
      <c r="O32" s="169"/>
      <c r="P32" s="170"/>
      <c r="Q32" s="170"/>
      <c r="R32" s="169"/>
      <c r="S32" s="256"/>
      <c r="T32" s="256"/>
      <c r="U32" s="229"/>
      <c r="V32" s="171"/>
      <c r="W32" s="169"/>
      <c r="X32" s="169"/>
      <c r="Y32" s="180">
        <f t="shared" si="0"/>
        <v>0</v>
      </c>
      <c r="Z32" s="190"/>
      <c r="AA32" s="170">
        <v>26</v>
      </c>
    </row>
    <row r="33" spans="1:27" x14ac:dyDescent="0.25">
      <c r="A33" s="2" t="s">
        <v>196</v>
      </c>
      <c r="B33" s="3">
        <v>2005</v>
      </c>
      <c r="C33" s="2" t="s">
        <v>210</v>
      </c>
      <c r="D33" s="170"/>
      <c r="E33" s="170"/>
      <c r="F33" s="170"/>
      <c r="G33" s="170"/>
      <c r="H33" s="170"/>
      <c r="I33" s="170"/>
      <c r="J33" s="170">
        <f t="shared" si="1"/>
        <v>0</v>
      </c>
      <c r="K33" s="169"/>
      <c r="L33" s="169"/>
      <c r="M33" s="169"/>
      <c r="N33" s="169"/>
      <c r="O33" s="169"/>
      <c r="P33" s="170"/>
      <c r="Q33" s="170"/>
      <c r="R33" s="169"/>
      <c r="S33" s="256"/>
      <c r="T33" s="256"/>
      <c r="U33" s="229"/>
      <c r="V33" s="171"/>
      <c r="W33" s="169"/>
      <c r="X33" s="169"/>
      <c r="Y33" s="180">
        <f t="shared" si="0"/>
        <v>0</v>
      </c>
      <c r="Z33" s="190"/>
      <c r="AA33" s="170">
        <v>27</v>
      </c>
    </row>
    <row r="34" spans="1:27" x14ac:dyDescent="0.25">
      <c r="A34" s="48" t="s">
        <v>234</v>
      </c>
      <c r="B34" s="49">
        <v>2006</v>
      </c>
      <c r="C34" s="48" t="s">
        <v>25</v>
      </c>
      <c r="D34" s="170"/>
      <c r="E34" s="170"/>
      <c r="F34" s="170"/>
      <c r="G34" s="170"/>
      <c r="H34" s="170"/>
      <c r="I34" s="170"/>
      <c r="J34" s="170">
        <f t="shared" si="1"/>
        <v>0</v>
      </c>
      <c r="K34" s="169"/>
      <c r="L34" s="169"/>
      <c r="M34" s="169"/>
      <c r="N34" s="169"/>
      <c r="O34" s="169"/>
      <c r="P34" s="170"/>
      <c r="Q34" s="170"/>
      <c r="R34" s="169"/>
      <c r="S34" s="256"/>
      <c r="T34" s="256"/>
      <c r="U34" s="229"/>
      <c r="V34" s="171"/>
      <c r="W34" s="169"/>
      <c r="X34" s="169"/>
      <c r="Y34" s="180">
        <f t="shared" si="0"/>
        <v>0</v>
      </c>
      <c r="Z34" s="190"/>
      <c r="AA34" s="170">
        <v>28</v>
      </c>
    </row>
    <row r="35" spans="1:27" x14ac:dyDescent="0.25">
      <c r="A35" s="2" t="s">
        <v>188</v>
      </c>
      <c r="B35" s="3">
        <v>2005</v>
      </c>
      <c r="C35" s="2" t="s">
        <v>25</v>
      </c>
      <c r="D35" s="170"/>
      <c r="E35" s="170"/>
      <c r="F35" s="170"/>
      <c r="G35" s="170"/>
      <c r="H35" s="170"/>
      <c r="I35" s="170"/>
      <c r="J35" s="170">
        <f t="shared" si="1"/>
        <v>0</v>
      </c>
      <c r="K35" s="169"/>
      <c r="L35" s="169"/>
      <c r="M35" s="169"/>
      <c r="N35" s="169"/>
      <c r="O35" s="169"/>
      <c r="P35" s="170"/>
      <c r="Q35" s="170"/>
      <c r="R35" s="169"/>
      <c r="S35" s="256"/>
      <c r="T35" s="256"/>
      <c r="U35" s="229"/>
      <c r="V35" s="171"/>
      <c r="W35" s="169"/>
      <c r="X35" s="169"/>
      <c r="Y35" s="180">
        <f t="shared" si="0"/>
        <v>0</v>
      </c>
      <c r="Z35" s="190"/>
      <c r="AA35" s="170">
        <v>29</v>
      </c>
    </row>
    <row r="36" spans="1:27" x14ac:dyDescent="0.25">
      <c r="A36" s="48" t="s">
        <v>235</v>
      </c>
      <c r="B36" s="49">
        <v>2006</v>
      </c>
      <c r="C36" s="48" t="s">
        <v>122</v>
      </c>
      <c r="D36" s="170"/>
      <c r="E36" s="170"/>
      <c r="F36" s="170"/>
      <c r="G36" s="170"/>
      <c r="H36" s="170"/>
      <c r="I36" s="170"/>
      <c r="J36" s="170">
        <f t="shared" si="1"/>
        <v>0</v>
      </c>
      <c r="K36" s="169"/>
      <c r="L36" s="169"/>
      <c r="M36" s="169"/>
      <c r="N36" s="169"/>
      <c r="O36" s="169"/>
      <c r="P36" s="170"/>
      <c r="Q36" s="170"/>
      <c r="R36" s="169"/>
      <c r="S36" s="256"/>
      <c r="T36" s="256"/>
      <c r="U36" s="229"/>
      <c r="V36" s="171"/>
      <c r="W36" s="169"/>
      <c r="X36" s="169"/>
      <c r="Y36" s="180">
        <f t="shared" si="0"/>
        <v>0</v>
      </c>
      <c r="Z36" s="190"/>
      <c r="AA36" s="170">
        <v>30</v>
      </c>
    </row>
    <row r="37" spans="1:27" x14ac:dyDescent="0.25">
      <c r="A37" s="2" t="s">
        <v>187</v>
      </c>
      <c r="B37" s="3">
        <v>2005</v>
      </c>
      <c r="C37" s="2" t="s">
        <v>25</v>
      </c>
      <c r="D37" s="170"/>
      <c r="E37" s="170"/>
      <c r="F37" s="170"/>
      <c r="G37" s="170"/>
      <c r="H37" s="170"/>
      <c r="I37" s="170"/>
      <c r="J37" s="170">
        <f t="shared" si="1"/>
        <v>0</v>
      </c>
      <c r="K37" s="169"/>
      <c r="L37" s="169"/>
      <c r="M37" s="169"/>
      <c r="N37" s="169"/>
      <c r="O37" s="169"/>
      <c r="P37" s="170"/>
      <c r="Q37" s="170"/>
      <c r="R37" s="169"/>
      <c r="S37" s="256"/>
      <c r="T37" s="256"/>
      <c r="U37" s="229"/>
      <c r="V37" s="171"/>
      <c r="W37" s="169"/>
      <c r="X37" s="169"/>
      <c r="Y37" s="180">
        <f t="shared" si="0"/>
        <v>0</v>
      </c>
      <c r="Z37" s="190"/>
      <c r="AA37" s="170">
        <v>31</v>
      </c>
    </row>
    <row r="38" spans="1:27" x14ac:dyDescent="0.25">
      <c r="A38" s="2" t="s">
        <v>236</v>
      </c>
      <c r="B38" s="3">
        <v>2006</v>
      </c>
      <c r="C38" s="2" t="s">
        <v>25</v>
      </c>
      <c r="D38" s="170"/>
      <c r="E38" s="170"/>
      <c r="F38" s="170"/>
      <c r="G38" s="170"/>
      <c r="H38" s="170"/>
      <c r="I38" s="170"/>
      <c r="J38" s="170">
        <f t="shared" si="1"/>
        <v>0</v>
      </c>
      <c r="K38" s="169"/>
      <c r="L38" s="169"/>
      <c r="M38" s="169"/>
      <c r="N38" s="169"/>
      <c r="O38" s="169"/>
      <c r="P38" s="170"/>
      <c r="Q38" s="170"/>
      <c r="R38" s="169"/>
      <c r="S38" s="256"/>
      <c r="T38" s="256"/>
      <c r="U38" s="229"/>
      <c r="V38" s="171"/>
      <c r="W38" s="169"/>
      <c r="X38" s="169"/>
      <c r="Y38" s="180">
        <f t="shared" si="0"/>
        <v>0</v>
      </c>
      <c r="Z38" s="190"/>
      <c r="AA38" s="170">
        <v>32</v>
      </c>
    </row>
    <row r="39" spans="1:27" x14ac:dyDescent="0.25">
      <c r="A39" s="249" t="s">
        <v>223</v>
      </c>
      <c r="B39" s="169">
        <v>2006</v>
      </c>
      <c r="C39" s="249" t="s">
        <v>70</v>
      </c>
      <c r="D39" s="170"/>
      <c r="E39" s="170"/>
      <c r="F39" s="170"/>
      <c r="G39" s="170"/>
      <c r="H39" s="170"/>
      <c r="I39" s="170"/>
      <c r="J39" s="170">
        <f t="shared" si="1"/>
        <v>0</v>
      </c>
      <c r="K39" s="169"/>
      <c r="L39" s="169"/>
      <c r="M39" s="169"/>
      <c r="N39" s="169"/>
      <c r="O39" s="169"/>
      <c r="P39" s="170"/>
      <c r="Q39" s="170"/>
      <c r="R39" s="169"/>
      <c r="S39" s="256"/>
      <c r="T39" s="256"/>
      <c r="U39" s="229"/>
      <c r="V39" s="171"/>
      <c r="W39" s="169"/>
      <c r="X39" s="169"/>
      <c r="Y39" s="180">
        <f t="shared" si="0"/>
        <v>0</v>
      </c>
      <c r="Z39" s="190"/>
      <c r="AA39" s="170">
        <v>33</v>
      </c>
    </row>
    <row r="40" spans="1:27" x14ac:dyDescent="0.25">
      <c r="A40" s="48" t="s">
        <v>220</v>
      </c>
      <c r="B40" s="49">
        <v>2006</v>
      </c>
      <c r="C40" s="48" t="s">
        <v>70</v>
      </c>
      <c r="D40" s="170"/>
      <c r="E40" s="170"/>
      <c r="F40" s="170"/>
      <c r="G40" s="170"/>
      <c r="H40" s="170"/>
      <c r="I40" s="170"/>
      <c r="J40" s="170">
        <f t="shared" si="1"/>
        <v>0</v>
      </c>
      <c r="K40" s="169"/>
      <c r="L40" s="169"/>
      <c r="M40" s="169"/>
      <c r="N40" s="169"/>
      <c r="O40" s="169"/>
      <c r="P40" s="170"/>
      <c r="Q40" s="170"/>
      <c r="R40" s="169"/>
      <c r="S40" s="256"/>
      <c r="T40" s="256"/>
      <c r="U40" s="229"/>
      <c r="V40" s="171"/>
      <c r="W40" s="169"/>
      <c r="X40" s="169"/>
      <c r="Y40" s="180">
        <f t="shared" si="0"/>
        <v>0</v>
      </c>
      <c r="Z40" s="190"/>
      <c r="AA40" s="170">
        <v>34</v>
      </c>
    </row>
    <row r="41" spans="1:27" x14ac:dyDescent="0.25">
      <c r="A41" s="115" t="s">
        <v>237</v>
      </c>
      <c r="B41" s="185">
        <v>2006</v>
      </c>
      <c r="C41" s="115" t="s">
        <v>135</v>
      </c>
      <c r="D41" s="170"/>
      <c r="E41" s="170"/>
      <c r="F41" s="170"/>
      <c r="G41" s="170"/>
      <c r="H41" s="170"/>
      <c r="I41" s="170"/>
      <c r="J41" s="170">
        <f t="shared" si="1"/>
        <v>0</v>
      </c>
      <c r="K41" s="169"/>
      <c r="L41" s="169"/>
      <c r="M41" s="169"/>
      <c r="N41" s="169"/>
      <c r="O41" s="169"/>
      <c r="P41" s="170"/>
      <c r="Q41" s="170"/>
      <c r="R41" s="169"/>
      <c r="S41" s="256"/>
      <c r="T41" s="256"/>
      <c r="U41" s="229"/>
      <c r="V41" s="171"/>
      <c r="W41" s="169"/>
      <c r="X41" s="169"/>
      <c r="Y41" s="180">
        <f t="shared" si="0"/>
        <v>0</v>
      </c>
      <c r="Z41" s="190"/>
      <c r="AA41" s="170">
        <v>35</v>
      </c>
    </row>
    <row r="42" spans="1:27" x14ac:dyDescent="0.25">
      <c r="A42" s="48" t="s">
        <v>186</v>
      </c>
      <c r="B42" s="49">
        <v>2005</v>
      </c>
      <c r="C42" s="2" t="s">
        <v>210</v>
      </c>
      <c r="D42" s="170"/>
      <c r="E42" s="170"/>
      <c r="F42" s="170"/>
      <c r="G42" s="170"/>
      <c r="H42" s="170"/>
      <c r="I42" s="170"/>
      <c r="J42" s="170">
        <f t="shared" si="1"/>
        <v>0</v>
      </c>
      <c r="K42" s="169"/>
      <c r="L42" s="169"/>
      <c r="M42" s="169"/>
      <c r="N42" s="169"/>
      <c r="O42" s="169"/>
      <c r="P42" s="170"/>
      <c r="Q42" s="170"/>
      <c r="R42" s="169"/>
      <c r="S42" s="256"/>
      <c r="T42" s="256"/>
      <c r="U42" s="229"/>
      <c r="V42" s="171"/>
      <c r="W42" s="169"/>
      <c r="X42" s="169"/>
      <c r="Y42" s="180">
        <f t="shared" si="0"/>
        <v>0</v>
      </c>
      <c r="Z42" s="190"/>
      <c r="AA42" s="170">
        <v>36</v>
      </c>
    </row>
    <row r="43" spans="1:27" x14ac:dyDescent="0.25">
      <c r="A43" s="115" t="s">
        <v>185</v>
      </c>
      <c r="B43" s="116">
        <v>2005</v>
      </c>
      <c r="C43" s="115" t="s">
        <v>25</v>
      </c>
      <c r="D43" s="170"/>
      <c r="E43" s="170"/>
      <c r="F43" s="170"/>
      <c r="G43" s="170"/>
      <c r="H43" s="170"/>
      <c r="I43" s="170"/>
      <c r="J43" s="170">
        <f t="shared" si="1"/>
        <v>0</v>
      </c>
      <c r="K43" s="169"/>
      <c r="L43" s="169"/>
      <c r="M43" s="169"/>
      <c r="N43" s="169"/>
      <c r="O43" s="169"/>
      <c r="P43" s="170"/>
      <c r="Q43" s="170"/>
      <c r="R43" s="169"/>
      <c r="S43" s="256"/>
      <c r="T43" s="256"/>
      <c r="U43" s="229"/>
      <c r="V43" s="171"/>
      <c r="W43" s="169"/>
      <c r="X43" s="169"/>
      <c r="Y43" s="180">
        <f t="shared" si="0"/>
        <v>0</v>
      </c>
      <c r="Z43" s="190"/>
      <c r="AA43" s="170">
        <v>37</v>
      </c>
    </row>
    <row r="44" spans="1:27" x14ac:dyDescent="0.25">
      <c r="A44" s="2" t="s">
        <v>202</v>
      </c>
      <c r="B44" s="3">
        <v>2005</v>
      </c>
      <c r="C44" s="2" t="s">
        <v>210</v>
      </c>
      <c r="D44" s="170"/>
      <c r="E44" s="170"/>
      <c r="F44" s="170"/>
      <c r="G44" s="170"/>
      <c r="H44" s="170"/>
      <c r="I44" s="170"/>
      <c r="J44" s="170">
        <f t="shared" si="1"/>
        <v>0</v>
      </c>
      <c r="K44" s="169"/>
      <c r="L44" s="169"/>
      <c r="M44" s="169"/>
      <c r="N44" s="169"/>
      <c r="O44" s="169"/>
      <c r="P44" s="170"/>
      <c r="Q44" s="170"/>
      <c r="R44" s="169"/>
      <c r="S44" s="256"/>
      <c r="T44" s="256"/>
      <c r="U44" s="229"/>
      <c r="V44" s="171"/>
      <c r="W44" s="169"/>
      <c r="X44" s="169"/>
      <c r="Y44" s="180">
        <f t="shared" si="0"/>
        <v>0</v>
      </c>
      <c r="Z44" s="190"/>
      <c r="AA44" s="170">
        <v>38</v>
      </c>
    </row>
    <row r="45" spans="1:27" x14ac:dyDescent="0.25">
      <c r="A45" s="115" t="s">
        <v>238</v>
      </c>
      <c r="B45" s="185">
        <v>2006</v>
      </c>
      <c r="C45" s="115" t="s">
        <v>239</v>
      </c>
      <c r="D45" s="170"/>
      <c r="E45" s="170"/>
      <c r="F45" s="170"/>
      <c r="G45" s="170"/>
      <c r="H45" s="170"/>
      <c r="I45" s="170"/>
      <c r="J45" s="170">
        <f t="shared" si="1"/>
        <v>0</v>
      </c>
      <c r="K45" s="169"/>
      <c r="L45" s="169"/>
      <c r="M45" s="169"/>
      <c r="N45" s="169"/>
      <c r="O45" s="169"/>
      <c r="P45" s="170"/>
      <c r="Q45" s="170"/>
      <c r="R45" s="169"/>
      <c r="S45" s="256"/>
      <c r="T45" s="256"/>
      <c r="U45" s="229"/>
      <c r="V45" s="171"/>
      <c r="W45" s="169"/>
      <c r="X45" s="169"/>
      <c r="Y45" s="180">
        <f t="shared" si="0"/>
        <v>0</v>
      </c>
      <c r="Z45" s="190"/>
      <c r="AA45" s="170">
        <v>39</v>
      </c>
    </row>
    <row r="46" spans="1:27" x14ac:dyDescent="0.25">
      <c r="A46" s="48" t="s">
        <v>215</v>
      </c>
      <c r="B46" s="49">
        <v>2006</v>
      </c>
      <c r="C46" s="48" t="s">
        <v>25</v>
      </c>
      <c r="D46" s="170"/>
      <c r="E46" s="170"/>
      <c r="F46" s="170"/>
      <c r="G46" s="170"/>
      <c r="H46" s="170"/>
      <c r="I46" s="170"/>
      <c r="J46" s="170">
        <f t="shared" si="1"/>
        <v>0</v>
      </c>
      <c r="K46" s="169"/>
      <c r="L46" s="169"/>
      <c r="M46" s="169"/>
      <c r="N46" s="169"/>
      <c r="O46" s="169"/>
      <c r="P46" s="170"/>
      <c r="Q46" s="170"/>
      <c r="R46" s="169"/>
      <c r="S46" s="256"/>
      <c r="T46" s="256"/>
      <c r="U46" s="229"/>
      <c r="V46" s="171"/>
      <c r="W46" s="169"/>
      <c r="X46" s="169"/>
      <c r="Y46" s="180">
        <f t="shared" si="0"/>
        <v>0</v>
      </c>
      <c r="Z46" s="190"/>
      <c r="AA46" s="170">
        <v>40</v>
      </c>
    </row>
    <row r="47" spans="1:27" x14ac:dyDescent="0.25">
      <c r="A47" s="249" t="s">
        <v>222</v>
      </c>
      <c r="B47" s="169">
        <v>2006</v>
      </c>
      <c r="C47" s="249" t="s">
        <v>25</v>
      </c>
      <c r="D47" s="170"/>
      <c r="E47" s="170"/>
      <c r="F47" s="170"/>
      <c r="G47" s="170"/>
      <c r="H47" s="170"/>
      <c r="I47" s="170"/>
      <c r="J47" s="170">
        <f t="shared" si="1"/>
        <v>0</v>
      </c>
      <c r="K47" s="169"/>
      <c r="L47" s="169"/>
      <c r="M47" s="169"/>
      <c r="N47" s="169"/>
      <c r="O47" s="169"/>
      <c r="P47" s="170"/>
      <c r="Q47" s="170"/>
      <c r="R47" s="169"/>
      <c r="S47" s="256"/>
      <c r="T47" s="256"/>
      <c r="U47" s="229"/>
      <c r="V47" s="171"/>
      <c r="W47" s="169"/>
      <c r="X47" s="169"/>
      <c r="Y47" s="180">
        <f t="shared" si="0"/>
        <v>0</v>
      </c>
      <c r="Z47" s="190"/>
      <c r="AA47" s="170">
        <v>41</v>
      </c>
    </row>
    <row r="48" spans="1:27" x14ac:dyDescent="0.25">
      <c r="A48" s="48" t="s">
        <v>192</v>
      </c>
      <c r="B48" s="49">
        <v>2005</v>
      </c>
      <c r="C48" s="48" t="s">
        <v>25</v>
      </c>
      <c r="D48" s="170"/>
      <c r="E48" s="170"/>
      <c r="F48" s="170"/>
      <c r="G48" s="170"/>
      <c r="H48" s="170"/>
      <c r="I48" s="170"/>
      <c r="J48" s="170">
        <f t="shared" si="1"/>
        <v>0</v>
      </c>
      <c r="K48" s="169"/>
      <c r="L48" s="169"/>
      <c r="M48" s="169"/>
      <c r="N48" s="169"/>
      <c r="O48" s="169"/>
      <c r="P48" s="170"/>
      <c r="Q48" s="170"/>
      <c r="R48" s="169"/>
      <c r="S48" s="256"/>
      <c r="T48" s="256"/>
      <c r="U48" s="229"/>
      <c r="V48" s="171"/>
      <c r="W48" s="169"/>
      <c r="X48" s="169"/>
      <c r="Y48" s="180">
        <f t="shared" si="0"/>
        <v>0</v>
      </c>
      <c r="Z48" s="190"/>
      <c r="AA48" s="170">
        <v>42</v>
      </c>
    </row>
    <row r="49" spans="1:27" x14ac:dyDescent="0.25">
      <c r="A49" s="2" t="s">
        <v>184</v>
      </c>
      <c r="B49" s="3">
        <v>2005</v>
      </c>
      <c r="C49" s="2" t="s">
        <v>210</v>
      </c>
      <c r="D49" s="170"/>
      <c r="E49" s="170"/>
      <c r="F49" s="170"/>
      <c r="G49" s="170"/>
      <c r="H49" s="170"/>
      <c r="I49" s="170"/>
      <c r="J49" s="170">
        <f t="shared" si="1"/>
        <v>0</v>
      </c>
      <c r="K49" s="169"/>
      <c r="L49" s="169"/>
      <c r="M49" s="169"/>
      <c r="N49" s="169"/>
      <c r="O49" s="169"/>
      <c r="P49" s="170"/>
      <c r="Q49" s="170"/>
      <c r="R49" s="169"/>
      <c r="S49" s="256"/>
      <c r="T49" s="256"/>
      <c r="U49" s="229"/>
      <c r="V49" s="171"/>
      <c r="W49" s="169"/>
      <c r="X49" s="169"/>
      <c r="Y49" s="180">
        <f t="shared" si="0"/>
        <v>0</v>
      </c>
      <c r="Z49" s="190"/>
      <c r="AA49" s="170">
        <v>43</v>
      </c>
    </row>
    <row r="50" spans="1:27" x14ac:dyDescent="0.25">
      <c r="A50" s="250" t="s">
        <v>216</v>
      </c>
      <c r="B50" s="251">
        <v>2006</v>
      </c>
      <c r="C50" s="250" t="s">
        <v>217</v>
      </c>
      <c r="D50" s="170"/>
      <c r="E50" s="170"/>
      <c r="F50" s="170"/>
      <c r="G50" s="170"/>
      <c r="H50" s="170"/>
      <c r="I50" s="170"/>
      <c r="J50" s="170">
        <f t="shared" si="1"/>
        <v>0</v>
      </c>
      <c r="K50" s="169"/>
      <c r="L50" s="169"/>
      <c r="M50" s="169"/>
      <c r="N50" s="169"/>
      <c r="O50" s="169"/>
      <c r="P50" s="170"/>
      <c r="Q50" s="170"/>
      <c r="R50" s="169"/>
      <c r="S50" s="256"/>
      <c r="T50" s="256"/>
      <c r="U50" s="229"/>
      <c r="V50" s="171"/>
      <c r="W50" s="169"/>
      <c r="X50" s="169"/>
      <c r="Y50" s="180">
        <f t="shared" si="0"/>
        <v>0</v>
      </c>
      <c r="Z50" s="190"/>
      <c r="AA50" s="170">
        <v>44</v>
      </c>
    </row>
    <row r="51" spans="1:27" x14ac:dyDescent="0.25">
      <c r="A51" s="249" t="s">
        <v>214</v>
      </c>
      <c r="B51" s="169">
        <v>2006</v>
      </c>
      <c r="C51" s="249" t="s">
        <v>25</v>
      </c>
      <c r="D51" s="170"/>
      <c r="E51" s="170"/>
      <c r="F51" s="170"/>
      <c r="G51" s="170"/>
      <c r="H51" s="170"/>
      <c r="I51" s="170"/>
      <c r="J51" s="170">
        <f t="shared" si="1"/>
        <v>0</v>
      </c>
      <c r="K51" s="169"/>
      <c r="L51" s="169"/>
      <c r="M51" s="169"/>
      <c r="N51" s="169"/>
      <c r="O51" s="169"/>
      <c r="P51" s="170"/>
      <c r="Q51" s="170"/>
      <c r="R51" s="169"/>
      <c r="S51" s="256"/>
      <c r="T51" s="256"/>
      <c r="U51" s="229"/>
      <c r="V51" s="171"/>
      <c r="W51" s="169"/>
      <c r="X51" s="169"/>
      <c r="Y51" s="180">
        <f t="shared" si="0"/>
        <v>0</v>
      </c>
      <c r="Z51" s="190"/>
      <c r="AA51" s="170">
        <v>45</v>
      </c>
    </row>
    <row r="56" spans="1:27" x14ac:dyDescent="0.25">
      <c r="A56" s="174" t="s">
        <v>73</v>
      </c>
      <c r="B56" s="252"/>
      <c r="C56" s="252"/>
    </row>
    <row r="57" spans="1:27" x14ac:dyDescent="0.25">
      <c r="A57" s="253" t="s">
        <v>89</v>
      </c>
      <c r="B57" s="253"/>
      <c r="C57" s="253"/>
    </row>
  </sheetData>
  <autoFilter ref="A6:Y51">
    <sortState ref="A7:Y51">
      <sortCondition descending="1" ref="Y6:Y51"/>
    </sortState>
  </autoFilter>
  <mergeCells count="21">
    <mergeCell ref="Y4:Y5"/>
    <mergeCell ref="Z4:Z5"/>
    <mergeCell ref="AA4:AA5"/>
    <mergeCell ref="S4:T4"/>
    <mergeCell ref="U4:U5"/>
    <mergeCell ref="A1:AA1"/>
    <mergeCell ref="A2:AA2"/>
    <mergeCell ref="A3:AA3"/>
    <mergeCell ref="A4:A5"/>
    <mergeCell ref="B4:B5"/>
    <mergeCell ref="C4:C5"/>
    <mergeCell ref="D4:E4"/>
    <mergeCell ref="F4:G4"/>
    <mergeCell ref="H4:I4"/>
    <mergeCell ref="J4:J5"/>
    <mergeCell ref="K4:L4"/>
    <mergeCell ref="N4:O4"/>
    <mergeCell ref="P4:Q4"/>
    <mergeCell ref="R4:R5"/>
    <mergeCell ref="V4:V5"/>
    <mergeCell ref="W4:W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view="pageBreakPreview" zoomScale="80" zoomScaleNormal="84" zoomScaleSheetLayoutView="80" workbookViewId="0">
      <selection sqref="A1:Z56"/>
    </sheetView>
  </sheetViews>
  <sheetFormatPr defaultRowHeight="15" x14ac:dyDescent="0.25"/>
  <cols>
    <col min="1" max="1" width="19.7109375" customWidth="1"/>
    <col min="2" max="2" width="5.7109375" customWidth="1"/>
    <col min="3" max="3" width="19.42578125" customWidth="1"/>
    <col min="4" max="9" width="5.7109375" hidden="1" customWidth="1"/>
    <col min="10" max="26" width="5.7109375" customWidth="1"/>
  </cols>
  <sheetData>
    <row r="1" spans="1:28" ht="18.75" x14ac:dyDescent="0.3">
      <c r="A1" s="336" t="s">
        <v>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</row>
    <row r="2" spans="1:28" ht="18.75" x14ac:dyDescent="0.3">
      <c r="A2" s="336" t="s">
        <v>282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</row>
    <row r="3" spans="1:28" ht="18.75" x14ac:dyDescent="0.3">
      <c r="A3" s="337" t="s">
        <v>281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</row>
    <row r="4" spans="1:28" ht="38.25" customHeight="1" x14ac:dyDescent="0.25">
      <c r="A4" s="338" t="s">
        <v>1</v>
      </c>
      <c r="B4" s="338" t="s">
        <v>2</v>
      </c>
      <c r="C4" s="338" t="s">
        <v>4</v>
      </c>
      <c r="D4" s="353" t="s">
        <v>108</v>
      </c>
      <c r="E4" s="354"/>
      <c r="F4" s="353" t="s">
        <v>109</v>
      </c>
      <c r="G4" s="354"/>
      <c r="H4" s="353" t="s">
        <v>110</v>
      </c>
      <c r="I4" s="354"/>
      <c r="J4" s="355" t="s">
        <v>275</v>
      </c>
      <c r="K4" s="359" t="s">
        <v>66</v>
      </c>
      <c r="L4" s="359"/>
      <c r="M4" s="360" t="s">
        <v>10</v>
      </c>
      <c r="N4" s="361"/>
      <c r="O4" s="362" t="s">
        <v>147</v>
      </c>
      <c r="P4" s="362"/>
      <c r="Q4" s="362" t="s">
        <v>148</v>
      </c>
      <c r="R4" s="362"/>
      <c r="S4" s="345" t="s">
        <v>88</v>
      </c>
      <c r="T4" s="328" t="s">
        <v>12</v>
      </c>
      <c r="U4" s="357" t="s">
        <v>276</v>
      </c>
      <c r="V4" s="348" t="s">
        <v>277</v>
      </c>
      <c r="W4" s="350" t="s">
        <v>278</v>
      </c>
      <c r="X4" s="335" t="s">
        <v>13</v>
      </c>
      <c r="Y4" s="352" t="s">
        <v>279</v>
      </c>
      <c r="Z4" s="327" t="s">
        <v>5</v>
      </c>
    </row>
    <row r="5" spans="1:28" ht="89.25" customHeight="1" x14ac:dyDescent="0.25">
      <c r="A5" s="338"/>
      <c r="B5" s="338"/>
      <c r="C5" s="338"/>
      <c r="D5" s="262" t="s">
        <v>85</v>
      </c>
      <c r="E5" s="262" t="s">
        <v>112</v>
      </c>
      <c r="F5" s="262" t="s">
        <v>112</v>
      </c>
      <c r="G5" s="262" t="s">
        <v>85</v>
      </c>
      <c r="H5" s="262" t="s">
        <v>112</v>
      </c>
      <c r="I5" s="262" t="s">
        <v>85</v>
      </c>
      <c r="J5" s="356"/>
      <c r="K5" s="263" t="s">
        <v>18</v>
      </c>
      <c r="L5" s="264" t="s">
        <v>19</v>
      </c>
      <c r="M5" s="263" t="s">
        <v>65</v>
      </c>
      <c r="N5" s="265" t="s">
        <v>280</v>
      </c>
      <c r="O5" s="266" t="s">
        <v>18</v>
      </c>
      <c r="P5" s="267" t="s">
        <v>19</v>
      </c>
      <c r="Q5" s="266" t="s">
        <v>18</v>
      </c>
      <c r="R5" s="267" t="s">
        <v>19</v>
      </c>
      <c r="S5" s="345"/>
      <c r="T5" s="328"/>
      <c r="U5" s="358"/>
      <c r="V5" s="349"/>
      <c r="W5" s="351"/>
      <c r="X5" s="335"/>
      <c r="Y5" s="352"/>
      <c r="Z5" s="327"/>
    </row>
    <row r="6" spans="1:28" ht="15.75" thickBot="1" x14ac:dyDescent="0.3">
      <c r="A6" s="177"/>
      <c r="B6" s="177"/>
      <c r="C6" s="177"/>
      <c r="D6" s="272"/>
      <c r="E6" s="272"/>
      <c r="F6" s="272"/>
      <c r="G6" s="272"/>
      <c r="H6" s="272"/>
      <c r="I6" s="272"/>
      <c r="J6" s="272"/>
      <c r="K6" s="177"/>
      <c r="L6" s="177"/>
      <c r="M6" s="177"/>
      <c r="N6" s="177"/>
      <c r="O6" s="272"/>
      <c r="P6" s="272"/>
      <c r="Q6" s="273"/>
      <c r="R6" s="273"/>
      <c r="S6" s="274"/>
      <c r="T6" s="177"/>
      <c r="U6" s="275"/>
      <c r="V6" s="18"/>
      <c r="W6" s="192"/>
      <c r="X6" s="276"/>
      <c r="Y6" s="277"/>
      <c r="Z6" s="272"/>
    </row>
    <row r="7" spans="1:28" x14ac:dyDescent="0.25">
      <c r="A7" s="234" t="s">
        <v>219</v>
      </c>
      <c r="B7" s="281">
        <v>2006</v>
      </c>
      <c r="C7" s="235" t="s">
        <v>242</v>
      </c>
      <c r="D7" s="207"/>
      <c r="E7" s="207"/>
      <c r="F7" s="207"/>
      <c r="G7" s="207"/>
      <c r="H7" s="207"/>
      <c r="I7" s="207"/>
      <c r="J7" s="207">
        <f>SUM(D7:I7)</f>
        <v>0</v>
      </c>
      <c r="K7" s="208">
        <v>20</v>
      </c>
      <c r="L7" s="208">
        <v>20</v>
      </c>
      <c r="M7" s="208"/>
      <c r="N7" s="208"/>
      <c r="O7" s="207"/>
      <c r="P7" s="207">
        <v>40</v>
      </c>
      <c r="Q7" s="259">
        <v>40</v>
      </c>
      <c r="R7" s="259"/>
      <c r="S7" s="236">
        <v>20</v>
      </c>
      <c r="T7" s="208">
        <v>20</v>
      </c>
      <c r="U7" s="236">
        <v>20</v>
      </c>
      <c r="V7" s="282">
        <v>13</v>
      </c>
      <c r="W7" s="208"/>
      <c r="X7" s="283">
        <f t="shared" ref="X7:X51" si="0">SUM(J7:W7)</f>
        <v>193</v>
      </c>
      <c r="Y7" s="284">
        <v>180</v>
      </c>
      <c r="Z7" s="213">
        <v>1</v>
      </c>
      <c r="AA7" s="271"/>
      <c r="AB7" s="271"/>
    </row>
    <row r="8" spans="1:28" x14ac:dyDescent="0.25">
      <c r="A8" s="285" t="s">
        <v>250</v>
      </c>
      <c r="B8" s="169">
        <v>2007</v>
      </c>
      <c r="C8" s="249" t="s">
        <v>25</v>
      </c>
      <c r="D8" s="170">
        <v>10</v>
      </c>
      <c r="E8" s="170">
        <v>7</v>
      </c>
      <c r="F8" s="170"/>
      <c r="G8" s="170">
        <v>13</v>
      </c>
      <c r="H8" s="170"/>
      <c r="I8" s="170"/>
      <c r="J8" s="170">
        <v>20</v>
      </c>
      <c r="K8" s="169"/>
      <c r="L8" s="169"/>
      <c r="M8" s="169"/>
      <c r="N8" s="169"/>
      <c r="O8" s="170"/>
      <c r="P8" s="170">
        <v>32</v>
      </c>
      <c r="Q8" s="256">
        <v>26</v>
      </c>
      <c r="R8" s="256">
        <v>40</v>
      </c>
      <c r="S8" s="229">
        <v>5</v>
      </c>
      <c r="T8" s="169">
        <v>7</v>
      </c>
      <c r="U8" s="229">
        <v>13</v>
      </c>
      <c r="V8" s="268">
        <v>20</v>
      </c>
      <c r="W8" s="169">
        <v>16</v>
      </c>
      <c r="X8" s="269">
        <f t="shared" si="0"/>
        <v>179</v>
      </c>
      <c r="Y8" s="270">
        <v>172</v>
      </c>
      <c r="Z8" s="215">
        <v>2</v>
      </c>
      <c r="AA8" s="271"/>
      <c r="AB8" s="271"/>
    </row>
    <row r="9" spans="1:28" ht="15.75" thickBot="1" x14ac:dyDescent="0.3">
      <c r="A9" s="286" t="s">
        <v>263</v>
      </c>
      <c r="B9" s="219">
        <v>2006</v>
      </c>
      <c r="C9" s="199" t="s">
        <v>146</v>
      </c>
      <c r="D9" s="218"/>
      <c r="E9" s="218"/>
      <c r="F9" s="218"/>
      <c r="G9" s="218"/>
      <c r="H9" s="218"/>
      <c r="I9" s="218"/>
      <c r="J9" s="218">
        <f>SUM(D9:I9)</f>
        <v>0</v>
      </c>
      <c r="K9" s="219">
        <v>16</v>
      </c>
      <c r="L9" s="219">
        <v>16</v>
      </c>
      <c r="M9" s="219"/>
      <c r="N9" s="219"/>
      <c r="O9" s="218"/>
      <c r="P9" s="218"/>
      <c r="Q9" s="261">
        <v>32</v>
      </c>
      <c r="R9" s="261">
        <v>32</v>
      </c>
      <c r="S9" s="240">
        <v>16</v>
      </c>
      <c r="T9" s="219">
        <v>16</v>
      </c>
      <c r="U9" s="240"/>
      <c r="V9" s="287">
        <v>16</v>
      </c>
      <c r="W9" s="219">
        <v>13</v>
      </c>
      <c r="X9" s="288">
        <f t="shared" si="0"/>
        <v>157</v>
      </c>
      <c r="Y9" s="289">
        <v>144</v>
      </c>
      <c r="Z9" s="224">
        <v>3</v>
      </c>
      <c r="AA9" s="271"/>
      <c r="AB9" s="271"/>
    </row>
    <row r="10" spans="1:28" x14ac:dyDescent="0.25">
      <c r="A10" s="199" t="s">
        <v>243</v>
      </c>
      <c r="B10" s="258">
        <v>2006</v>
      </c>
      <c r="C10" s="199" t="s">
        <v>146</v>
      </c>
      <c r="D10" s="181">
        <v>16</v>
      </c>
      <c r="E10" s="181">
        <v>13</v>
      </c>
      <c r="F10" s="181"/>
      <c r="G10" s="181">
        <v>16</v>
      </c>
      <c r="H10" s="181"/>
      <c r="I10" s="181"/>
      <c r="J10" s="181">
        <v>32</v>
      </c>
      <c r="K10" s="179"/>
      <c r="L10" s="179"/>
      <c r="M10" s="179"/>
      <c r="N10" s="179"/>
      <c r="O10" s="181"/>
      <c r="P10" s="181"/>
      <c r="Q10" s="257"/>
      <c r="R10" s="257"/>
      <c r="S10" s="233">
        <v>13</v>
      </c>
      <c r="T10" s="179">
        <v>5</v>
      </c>
      <c r="U10" s="233">
        <v>16</v>
      </c>
      <c r="V10" s="278">
        <v>10</v>
      </c>
      <c r="W10" s="179"/>
      <c r="X10" s="279">
        <f t="shared" si="0"/>
        <v>76</v>
      </c>
      <c r="Y10" s="280">
        <v>76</v>
      </c>
      <c r="Z10" s="181">
        <v>4</v>
      </c>
      <c r="AA10" s="271"/>
      <c r="AB10" s="271"/>
    </row>
    <row r="11" spans="1:28" x14ac:dyDescent="0.25">
      <c r="A11" s="249" t="s">
        <v>266</v>
      </c>
      <c r="B11" s="169">
        <v>2007</v>
      </c>
      <c r="C11" s="199" t="s">
        <v>146</v>
      </c>
      <c r="D11" s="170">
        <v>20</v>
      </c>
      <c r="E11" s="170">
        <v>10</v>
      </c>
      <c r="F11" s="170"/>
      <c r="G11" s="170">
        <v>20</v>
      </c>
      <c r="H11" s="170"/>
      <c r="I11" s="170"/>
      <c r="J11" s="170">
        <v>40</v>
      </c>
      <c r="K11" s="169"/>
      <c r="L11" s="169"/>
      <c r="M11" s="169"/>
      <c r="N11" s="169"/>
      <c r="O11" s="170"/>
      <c r="P11" s="170"/>
      <c r="Q11" s="256"/>
      <c r="R11" s="256"/>
      <c r="S11" s="229"/>
      <c r="T11" s="169">
        <v>13</v>
      </c>
      <c r="U11" s="229"/>
      <c r="V11" s="268"/>
      <c r="W11" s="169">
        <v>20</v>
      </c>
      <c r="X11" s="269">
        <f t="shared" si="0"/>
        <v>73</v>
      </c>
      <c r="Y11" s="269">
        <v>73</v>
      </c>
      <c r="Z11" s="170">
        <v>5</v>
      </c>
      <c r="AA11" s="271"/>
      <c r="AB11" s="271"/>
    </row>
    <row r="12" spans="1:28" x14ac:dyDescent="0.25">
      <c r="A12" s="249" t="s">
        <v>249</v>
      </c>
      <c r="B12" s="169">
        <v>2007</v>
      </c>
      <c r="C12" s="249" t="s">
        <v>25</v>
      </c>
      <c r="D12" s="170"/>
      <c r="E12" s="170">
        <v>16</v>
      </c>
      <c r="F12" s="170"/>
      <c r="G12" s="170"/>
      <c r="H12" s="170"/>
      <c r="I12" s="170"/>
      <c r="J12" s="170">
        <v>14</v>
      </c>
      <c r="K12" s="169"/>
      <c r="L12" s="169"/>
      <c r="M12" s="169"/>
      <c r="N12" s="169"/>
      <c r="O12" s="170"/>
      <c r="P12" s="170"/>
      <c r="Q12" s="256">
        <v>20</v>
      </c>
      <c r="R12" s="256"/>
      <c r="S12" s="229"/>
      <c r="T12" s="169">
        <v>10</v>
      </c>
      <c r="U12" s="229"/>
      <c r="V12" s="268"/>
      <c r="W12" s="169"/>
      <c r="X12" s="269">
        <f t="shared" si="0"/>
        <v>44</v>
      </c>
      <c r="Y12" s="269">
        <v>44</v>
      </c>
      <c r="Z12" s="170">
        <v>6</v>
      </c>
      <c r="AA12" s="271"/>
      <c r="AB12" s="271"/>
    </row>
    <row r="13" spans="1:28" x14ac:dyDescent="0.25">
      <c r="A13" s="250" t="s">
        <v>251</v>
      </c>
      <c r="B13" s="251">
        <v>2007</v>
      </c>
      <c r="C13" s="250" t="s">
        <v>25</v>
      </c>
      <c r="D13" s="170">
        <v>13</v>
      </c>
      <c r="E13" s="170">
        <v>20</v>
      </c>
      <c r="F13" s="170"/>
      <c r="G13" s="170"/>
      <c r="H13" s="170"/>
      <c r="I13" s="170"/>
      <c r="J13" s="170">
        <v>26</v>
      </c>
      <c r="K13" s="169"/>
      <c r="L13" s="169"/>
      <c r="M13" s="169"/>
      <c r="N13" s="169"/>
      <c r="O13" s="170"/>
      <c r="P13" s="170"/>
      <c r="Q13" s="256"/>
      <c r="R13" s="256"/>
      <c r="S13" s="229"/>
      <c r="T13" s="169"/>
      <c r="U13" s="229"/>
      <c r="V13" s="268"/>
      <c r="W13" s="169"/>
      <c r="X13" s="269">
        <f t="shared" si="0"/>
        <v>26</v>
      </c>
      <c r="Y13" s="269">
        <v>26</v>
      </c>
      <c r="Z13" s="170">
        <v>7</v>
      </c>
      <c r="AA13" s="271"/>
      <c r="AB13" s="271"/>
    </row>
    <row r="14" spans="1:28" x14ac:dyDescent="0.25">
      <c r="A14" s="250" t="s">
        <v>261</v>
      </c>
      <c r="B14" s="251">
        <v>2007</v>
      </c>
      <c r="C14" s="250" t="s">
        <v>260</v>
      </c>
      <c r="D14" s="170"/>
      <c r="E14" s="170"/>
      <c r="F14" s="170"/>
      <c r="G14" s="170"/>
      <c r="H14" s="170"/>
      <c r="I14" s="170"/>
      <c r="J14" s="170">
        <f t="shared" ref="J14:J51" si="1">SUM(D14:I14)</f>
        <v>0</v>
      </c>
      <c r="K14" s="169"/>
      <c r="L14" s="169">
        <v>13</v>
      </c>
      <c r="M14" s="169"/>
      <c r="N14" s="169"/>
      <c r="O14" s="170"/>
      <c r="P14" s="170"/>
      <c r="Q14" s="256"/>
      <c r="R14" s="256"/>
      <c r="S14" s="229"/>
      <c r="T14" s="169"/>
      <c r="U14" s="229"/>
      <c r="V14" s="268"/>
      <c r="W14" s="169">
        <v>10</v>
      </c>
      <c r="X14" s="269">
        <f t="shared" si="0"/>
        <v>23</v>
      </c>
      <c r="Y14" s="269">
        <v>23</v>
      </c>
      <c r="Z14" s="170">
        <v>8</v>
      </c>
      <c r="AA14" s="271"/>
      <c r="AB14" s="271"/>
    </row>
    <row r="15" spans="1:28" x14ac:dyDescent="0.25">
      <c r="A15" s="250" t="s">
        <v>283</v>
      </c>
      <c r="B15" s="251">
        <v>2007</v>
      </c>
      <c r="C15" s="250" t="s">
        <v>72</v>
      </c>
      <c r="D15" s="170"/>
      <c r="E15" s="170"/>
      <c r="F15" s="170"/>
      <c r="G15" s="170"/>
      <c r="H15" s="170"/>
      <c r="I15" s="170"/>
      <c r="J15" s="170">
        <f t="shared" si="1"/>
        <v>0</v>
      </c>
      <c r="K15" s="169"/>
      <c r="L15" s="169"/>
      <c r="M15" s="169"/>
      <c r="N15" s="169"/>
      <c r="O15" s="170"/>
      <c r="P15" s="170"/>
      <c r="Q15" s="256"/>
      <c r="R15" s="256"/>
      <c r="S15" s="229">
        <v>10</v>
      </c>
      <c r="T15" s="169"/>
      <c r="U15" s="229"/>
      <c r="V15" s="268"/>
      <c r="W15" s="169"/>
      <c r="X15" s="269">
        <f t="shared" si="0"/>
        <v>10</v>
      </c>
      <c r="Y15" s="269">
        <v>10</v>
      </c>
      <c r="Z15" s="170">
        <v>9</v>
      </c>
      <c r="AA15" s="271"/>
      <c r="AB15" s="271"/>
    </row>
    <row r="16" spans="1:28" x14ac:dyDescent="0.25">
      <c r="A16" s="115" t="s">
        <v>268</v>
      </c>
      <c r="B16" s="116">
        <v>2007</v>
      </c>
      <c r="C16" s="115" t="s">
        <v>213</v>
      </c>
      <c r="D16" s="170"/>
      <c r="E16" s="170"/>
      <c r="F16" s="170"/>
      <c r="G16" s="170"/>
      <c r="H16" s="170"/>
      <c r="I16" s="170"/>
      <c r="J16" s="170">
        <f t="shared" si="1"/>
        <v>0</v>
      </c>
      <c r="K16" s="169"/>
      <c r="L16" s="169"/>
      <c r="M16" s="169"/>
      <c r="N16" s="169"/>
      <c r="O16" s="170"/>
      <c r="P16" s="170"/>
      <c r="Q16" s="256"/>
      <c r="R16" s="256"/>
      <c r="S16" s="229">
        <v>7</v>
      </c>
      <c r="T16" s="169"/>
      <c r="U16" s="229"/>
      <c r="V16" s="268"/>
      <c r="W16" s="169"/>
      <c r="X16" s="269">
        <f t="shared" si="0"/>
        <v>7</v>
      </c>
      <c r="Y16" s="269">
        <v>7</v>
      </c>
      <c r="Z16" s="170">
        <v>10</v>
      </c>
      <c r="AA16" s="271"/>
      <c r="AB16" s="271"/>
    </row>
    <row r="17" spans="1:26" x14ac:dyDescent="0.25">
      <c r="A17" s="115" t="s">
        <v>218</v>
      </c>
      <c r="B17" s="116">
        <v>2006</v>
      </c>
      <c r="C17" s="48" t="s">
        <v>25</v>
      </c>
      <c r="D17" s="170"/>
      <c r="E17" s="170"/>
      <c r="F17" s="170"/>
      <c r="G17" s="170"/>
      <c r="H17" s="170"/>
      <c r="I17" s="170"/>
      <c r="J17" s="170">
        <f t="shared" si="1"/>
        <v>0</v>
      </c>
      <c r="K17" s="169"/>
      <c r="L17" s="169"/>
      <c r="M17" s="169"/>
      <c r="N17" s="169"/>
      <c r="O17" s="170"/>
      <c r="P17" s="170"/>
      <c r="Q17" s="256"/>
      <c r="R17" s="256"/>
      <c r="S17" s="229"/>
      <c r="T17" s="169"/>
      <c r="U17" s="229"/>
      <c r="V17" s="268"/>
      <c r="W17" s="169"/>
      <c r="X17" s="269">
        <f t="shared" si="0"/>
        <v>0</v>
      </c>
      <c r="Y17" s="270"/>
      <c r="Z17" s="170"/>
    </row>
    <row r="18" spans="1:26" x14ac:dyDescent="0.25">
      <c r="A18" s="48" t="s">
        <v>212</v>
      </c>
      <c r="B18" s="49">
        <v>2006</v>
      </c>
      <c r="C18" s="48" t="s">
        <v>213</v>
      </c>
      <c r="D18" s="170"/>
      <c r="E18" s="170"/>
      <c r="F18" s="170"/>
      <c r="G18" s="170"/>
      <c r="H18" s="170"/>
      <c r="I18" s="170"/>
      <c r="J18" s="170">
        <f t="shared" si="1"/>
        <v>0</v>
      </c>
      <c r="K18" s="169"/>
      <c r="L18" s="169"/>
      <c r="M18" s="169"/>
      <c r="N18" s="169"/>
      <c r="O18" s="170"/>
      <c r="P18" s="170"/>
      <c r="Q18" s="256"/>
      <c r="R18" s="256"/>
      <c r="S18" s="229"/>
      <c r="T18" s="169"/>
      <c r="U18" s="229"/>
      <c r="V18" s="268"/>
      <c r="W18" s="169"/>
      <c r="X18" s="269">
        <f t="shared" si="0"/>
        <v>0</v>
      </c>
      <c r="Y18" s="270"/>
      <c r="Z18" s="170"/>
    </row>
    <row r="19" spans="1:26" x14ac:dyDescent="0.25">
      <c r="A19" s="48" t="s">
        <v>221</v>
      </c>
      <c r="B19" s="184">
        <v>2006</v>
      </c>
      <c r="C19" s="48" t="s">
        <v>210</v>
      </c>
      <c r="D19" s="170"/>
      <c r="E19" s="170"/>
      <c r="F19" s="170"/>
      <c r="G19" s="170"/>
      <c r="H19" s="170"/>
      <c r="I19" s="170"/>
      <c r="J19" s="170">
        <f t="shared" si="1"/>
        <v>0</v>
      </c>
      <c r="K19" s="169"/>
      <c r="L19" s="169"/>
      <c r="M19" s="169"/>
      <c r="N19" s="169"/>
      <c r="O19" s="170"/>
      <c r="P19" s="170"/>
      <c r="Q19" s="256"/>
      <c r="R19" s="256"/>
      <c r="S19" s="229"/>
      <c r="T19" s="169"/>
      <c r="U19" s="229"/>
      <c r="V19" s="268"/>
      <c r="W19" s="169"/>
      <c r="X19" s="269">
        <f t="shared" si="0"/>
        <v>0</v>
      </c>
      <c r="Y19" s="270"/>
      <c r="Z19" s="170"/>
    </row>
    <row r="20" spans="1:26" x14ac:dyDescent="0.25">
      <c r="A20" s="48" t="s">
        <v>224</v>
      </c>
      <c r="B20" s="49">
        <v>2006</v>
      </c>
      <c r="C20" s="48" t="s">
        <v>25</v>
      </c>
      <c r="D20" s="170"/>
      <c r="E20" s="170"/>
      <c r="F20" s="170"/>
      <c r="G20" s="170"/>
      <c r="H20" s="170"/>
      <c r="I20" s="170"/>
      <c r="J20" s="170">
        <f t="shared" si="1"/>
        <v>0</v>
      </c>
      <c r="K20" s="169"/>
      <c r="L20" s="169"/>
      <c r="M20" s="169"/>
      <c r="N20" s="169"/>
      <c r="O20" s="170"/>
      <c r="P20" s="170"/>
      <c r="Q20" s="256"/>
      <c r="R20" s="256"/>
      <c r="S20" s="229"/>
      <c r="T20" s="169"/>
      <c r="U20" s="229"/>
      <c r="V20" s="268"/>
      <c r="W20" s="169"/>
      <c r="X20" s="269">
        <f t="shared" si="0"/>
        <v>0</v>
      </c>
      <c r="Y20" s="270"/>
      <c r="Z20" s="170"/>
    </row>
    <row r="21" spans="1:26" x14ac:dyDescent="0.25">
      <c r="A21" s="48" t="s">
        <v>226</v>
      </c>
      <c r="B21" s="184">
        <v>2006</v>
      </c>
      <c r="C21" s="48" t="s">
        <v>227</v>
      </c>
      <c r="D21" s="170"/>
      <c r="E21" s="170"/>
      <c r="F21" s="170"/>
      <c r="G21" s="170"/>
      <c r="H21" s="170"/>
      <c r="I21" s="170"/>
      <c r="J21" s="170">
        <f t="shared" si="1"/>
        <v>0</v>
      </c>
      <c r="K21" s="169"/>
      <c r="L21" s="169"/>
      <c r="M21" s="169"/>
      <c r="N21" s="169"/>
      <c r="O21" s="170"/>
      <c r="P21" s="170"/>
      <c r="Q21" s="256"/>
      <c r="R21" s="256"/>
      <c r="S21" s="229"/>
      <c r="T21" s="169"/>
      <c r="U21" s="229"/>
      <c r="V21" s="268"/>
      <c r="W21" s="169"/>
      <c r="X21" s="269">
        <f t="shared" si="0"/>
        <v>0</v>
      </c>
      <c r="Y21" s="270"/>
      <c r="Z21" s="170"/>
    </row>
    <row r="22" spans="1:26" x14ac:dyDescent="0.25">
      <c r="A22" s="48" t="s">
        <v>228</v>
      </c>
      <c r="B22" s="49">
        <v>2006</v>
      </c>
      <c r="C22" s="48" t="s">
        <v>135</v>
      </c>
      <c r="D22" s="170"/>
      <c r="E22" s="170"/>
      <c r="F22" s="170"/>
      <c r="G22" s="170"/>
      <c r="H22" s="170"/>
      <c r="I22" s="170"/>
      <c r="J22" s="170">
        <f t="shared" si="1"/>
        <v>0</v>
      </c>
      <c r="K22" s="169"/>
      <c r="L22" s="169"/>
      <c r="M22" s="169"/>
      <c r="N22" s="169"/>
      <c r="O22" s="170"/>
      <c r="P22" s="170"/>
      <c r="Q22" s="256"/>
      <c r="R22" s="256"/>
      <c r="S22" s="229"/>
      <c r="T22" s="169"/>
      <c r="U22" s="229"/>
      <c r="V22" s="268"/>
      <c r="W22" s="169"/>
      <c r="X22" s="269">
        <f t="shared" si="0"/>
        <v>0</v>
      </c>
      <c r="Y22" s="270"/>
      <c r="Z22" s="170"/>
    </row>
    <row r="23" spans="1:26" x14ac:dyDescent="0.25">
      <c r="A23" s="48" t="s">
        <v>229</v>
      </c>
      <c r="B23" s="49">
        <v>2006</v>
      </c>
      <c r="C23" s="48" t="s">
        <v>25</v>
      </c>
      <c r="D23" s="170"/>
      <c r="E23" s="170"/>
      <c r="F23" s="170"/>
      <c r="G23" s="170"/>
      <c r="H23" s="170"/>
      <c r="I23" s="170"/>
      <c r="J23" s="170">
        <f t="shared" si="1"/>
        <v>0</v>
      </c>
      <c r="K23" s="169"/>
      <c r="L23" s="169"/>
      <c r="M23" s="169"/>
      <c r="N23" s="169"/>
      <c r="O23" s="170"/>
      <c r="P23" s="170"/>
      <c r="Q23" s="256"/>
      <c r="R23" s="256"/>
      <c r="S23" s="229"/>
      <c r="T23" s="169"/>
      <c r="U23" s="229"/>
      <c r="V23" s="268"/>
      <c r="W23" s="169"/>
      <c r="X23" s="269">
        <f t="shared" si="0"/>
        <v>0</v>
      </c>
      <c r="Y23" s="270"/>
      <c r="Z23" s="170"/>
    </row>
    <row r="24" spans="1:26" x14ac:dyDescent="0.25">
      <c r="A24" s="48" t="s">
        <v>230</v>
      </c>
      <c r="B24" s="49">
        <v>2006</v>
      </c>
      <c r="C24" s="48" t="s">
        <v>116</v>
      </c>
      <c r="D24" s="170"/>
      <c r="E24" s="170"/>
      <c r="F24" s="170"/>
      <c r="G24" s="170"/>
      <c r="H24" s="170"/>
      <c r="I24" s="170"/>
      <c r="J24" s="170">
        <f t="shared" si="1"/>
        <v>0</v>
      </c>
      <c r="K24" s="169"/>
      <c r="L24" s="169"/>
      <c r="M24" s="169"/>
      <c r="N24" s="169"/>
      <c r="O24" s="170"/>
      <c r="P24" s="170"/>
      <c r="Q24" s="256"/>
      <c r="R24" s="256"/>
      <c r="S24" s="229"/>
      <c r="T24" s="169"/>
      <c r="U24" s="229"/>
      <c r="V24" s="268"/>
      <c r="W24" s="169"/>
      <c r="X24" s="269">
        <f t="shared" si="0"/>
        <v>0</v>
      </c>
      <c r="Y24" s="270"/>
      <c r="Z24" s="170"/>
    </row>
    <row r="25" spans="1:26" x14ac:dyDescent="0.25">
      <c r="A25" s="249" t="s">
        <v>231</v>
      </c>
      <c r="B25" s="169">
        <v>2006</v>
      </c>
      <c r="C25" s="249" t="s">
        <v>25</v>
      </c>
      <c r="D25" s="170"/>
      <c r="E25" s="170"/>
      <c r="F25" s="170"/>
      <c r="G25" s="170"/>
      <c r="H25" s="170"/>
      <c r="I25" s="170"/>
      <c r="J25" s="170">
        <f t="shared" si="1"/>
        <v>0</v>
      </c>
      <c r="K25" s="169"/>
      <c r="L25" s="169"/>
      <c r="M25" s="169"/>
      <c r="N25" s="169"/>
      <c r="O25" s="170"/>
      <c r="P25" s="170"/>
      <c r="Q25" s="256"/>
      <c r="R25" s="256"/>
      <c r="S25" s="229"/>
      <c r="T25" s="169"/>
      <c r="U25" s="229"/>
      <c r="V25" s="268"/>
      <c r="W25" s="169"/>
      <c r="X25" s="269">
        <f t="shared" si="0"/>
        <v>0</v>
      </c>
      <c r="Y25" s="270"/>
      <c r="Z25" s="170"/>
    </row>
    <row r="26" spans="1:26" x14ac:dyDescent="0.25">
      <c r="A26" s="115" t="s">
        <v>233</v>
      </c>
      <c r="B26" s="185">
        <v>2006</v>
      </c>
      <c r="C26" s="115" t="s">
        <v>168</v>
      </c>
      <c r="D26" s="170"/>
      <c r="E26" s="170"/>
      <c r="F26" s="170"/>
      <c r="G26" s="170"/>
      <c r="H26" s="170"/>
      <c r="I26" s="170"/>
      <c r="J26" s="170">
        <f t="shared" si="1"/>
        <v>0</v>
      </c>
      <c r="K26" s="169"/>
      <c r="L26" s="169"/>
      <c r="M26" s="169"/>
      <c r="N26" s="169"/>
      <c r="O26" s="170"/>
      <c r="P26" s="170"/>
      <c r="Q26" s="256"/>
      <c r="R26" s="256"/>
      <c r="S26" s="229"/>
      <c r="T26" s="169"/>
      <c r="U26" s="229"/>
      <c r="V26" s="268"/>
      <c r="W26" s="169"/>
      <c r="X26" s="269">
        <f t="shared" si="0"/>
        <v>0</v>
      </c>
      <c r="Y26" s="270"/>
      <c r="Z26" s="170"/>
    </row>
    <row r="27" spans="1:26" x14ac:dyDescent="0.25">
      <c r="A27" s="48" t="s">
        <v>234</v>
      </c>
      <c r="B27" s="49">
        <v>2006</v>
      </c>
      <c r="C27" s="48" t="s">
        <v>25</v>
      </c>
      <c r="D27" s="170"/>
      <c r="E27" s="170"/>
      <c r="F27" s="170"/>
      <c r="G27" s="170"/>
      <c r="H27" s="170"/>
      <c r="I27" s="170"/>
      <c r="J27" s="170">
        <f t="shared" si="1"/>
        <v>0</v>
      </c>
      <c r="K27" s="169"/>
      <c r="L27" s="169"/>
      <c r="M27" s="169"/>
      <c r="N27" s="169"/>
      <c r="O27" s="170"/>
      <c r="P27" s="170"/>
      <c r="Q27" s="256"/>
      <c r="R27" s="256"/>
      <c r="S27" s="229"/>
      <c r="T27" s="169"/>
      <c r="U27" s="229"/>
      <c r="V27" s="268"/>
      <c r="W27" s="169"/>
      <c r="X27" s="269">
        <f t="shared" si="0"/>
        <v>0</v>
      </c>
      <c r="Y27" s="270"/>
      <c r="Z27" s="170"/>
    </row>
    <row r="28" spans="1:26" x14ac:dyDescent="0.25">
      <c r="A28" s="48" t="s">
        <v>235</v>
      </c>
      <c r="B28" s="49">
        <v>2006</v>
      </c>
      <c r="C28" s="48" t="s">
        <v>122</v>
      </c>
      <c r="D28" s="170"/>
      <c r="E28" s="170"/>
      <c r="F28" s="170"/>
      <c r="G28" s="170"/>
      <c r="H28" s="170"/>
      <c r="I28" s="170"/>
      <c r="J28" s="170">
        <f t="shared" si="1"/>
        <v>0</v>
      </c>
      <c r="K28" s="169"/>
      <c r="L28" s="169"/>
      <c r="M28" s="169"/>
      <c r="N28" s="169"/>
      <c r="O28" s="170"/>
      <c r="P28" s="170"/>
      <c r="Q28" s="256"/>
      <c r="R28" s="256"/>
      <c r="S28" s="229"/>
      <c r="T28" s="169"/>
      <c r="U28" s="229"/>
      <c r="V28" s="268"/>
      <c r="W28" s="169"/>
      <c r="X28" s="269">
        <f t="shared" si="0"/>
        <v>0</v>
      </c>
      <c r="Y28" s="270"/>
      <c r="Z28" s="170"/>
    </row>
    <row r="29" spans="1:26" x14ac:dyDescent="0.25">
      <c r="A29" s="2" t="s">
        <v>236</v>
      </c>
      <c r="B29" s="3">
        <v>2006</v>
      </c>
      <c r="C29" s="2" t="s">
        <v>25</v>
      </c>
      <c r="D29" s="170"/>
      <c r="E29" s="170"/>
      <c r="F29" s="170"/>
      <c r="G29" s="170"/>
      <c r="H29" s="170"/>
      <c r="I29" s="170"/>
      <c r="J29" s="170">
        <f t="shared" si="1"/>
        <v>0</v>
      </c>
      <c r="K29" s="169"/>
      <c r="L29" s="169"/>
      <c r="M29" s="169"/>
      <c r="N29" s="169"/>
      <c r="O29" s="170"/>
      <c r="P29" s="170"/>
      <c r="Q29" s="256"/>
      <c r="R29" s="256"/>
      <c r="S29" s="229"/>
      <c r="T29" s="169"/>
      <c r="U29" s="229"/>
      <c r="V29" s="268"/>
      <c r="W29" s="169"/>
      <c r="X29" s="269">
        <f t="shared" si="0"/>
        <v>0</v>
      </c>
      <c r="Y29" s="270"/>
      <c r="Z29" s="170"/>
    </row>
    <row r="30" spans="1:26" x14ac:dyDescent="0.25">
      <c r="A30" s="249" t="s">
        <v>223</v>
      </c>
      <c r="B30" s="169">
        <v>2006</v>
      </c>
      <c r="C30" s="249" t="s">
        <v>70</v>
      </c>
      <c r="D30" s="170"/>
      <c r="E30" s="170"/>
      <c r="F30" s="170"/>
      <c r="G30" s="170"/>
      <c r="H30" s="170"/>
      <c r="I30" s="170"/>
      <c r="J30" s="170">
        <f t="shared" si="1"/>
        <v>0</v>
      </c>
      <c r="K30" s="169"/>
      <c r="L30" s="169"/>
      <c r="M30" s="169"/>
      <c r="N30" s="169"/>
      <c r="O30" s="170"/>
      <c r="P30" s="170"/>
      <c r="Q30" s="256"/>
      <c r="R30" s="256"/>
      <c r="S30" s="229"/>
      <c r="T30" s="169"/>
      <c r="U30" s="229"/>
      <c r="V30" s="268"/>
      <c r="W30" s="169"/>
      <c r="X30" s="269">
        <f t="shared" si="0"/>
        <v>0</v>
      </c>
      <c r="Y30" s="270"/>
      <c r="Z30" s="170"/>
    </row>
    <row r="31" spans="1:26" x14ac:dyDescent="0.25">
      <c r="A31" s="48" t="s">
        <v>220</v>
      </c>
      <c r="B31" s="49">
        <v>2006</v>
      </c>
      <c r="C31" s="48" t="s">
        <v>70</v>
      </c>
      <c r="D31" s="170"/>
      <c r="E31" s="170"/>
      <c r="F31" s="170"/>
      <c r="G31" s="170"/>
      <c r="H31" s="170"/>
      <c r="I31" s="170"/>
      <c r="J31" s="170">
        <f t="shared" si="1"/>
        <v>0</v>
      </c>
      <c r="K31" s="169"/>
      <c r="L31" s="169"/>
      <c r="M31" s="169"/>
      <c r="N31" s="169"/>
      <c r="O31" s="170"/>
      <c r="P31" s="170"/>
      <c r="Q31" s="256"/>
      <c r="R31" s="256"/>
      <c r="S31" s="229"/>
      <c r="T31" s="169"/>
      <c r="U31" s="229"/>
      <c r="V31" s="268"/>
      <c r="W31" s="169"/>
      <c r="X31" s="269">
        <f t="shared" si="0"/>
        <v>0</v>
      </c>
      <c r="Y31" s="270"/>
      <c r="Z31" s="170"/>
    </row>
    <row r="32" spans="1:26" x14ac:dyDescent="0.25">
      <c r="A32" s="115" t="s">
        <v>237</v>
      </c>
      <c r="B32" s="185">
        <v>2006</v>
      </c>
      <c r="C32" s="115" t="s">
        <v>135</v>
      </c>
      <c r="D32" s="170"/>
      <c r="E32" s="170"/>
      <c r="F32" s="170"/>
      <c r="G32" s="170"/>
      <c r="H32" s="170"/>
      <c r="I32" s="170"/>
      <c r="J32" s="170">
        <f t="shared" si="1"/>
        <v>0</v>
      </c>
      <c r="K32" s="169"/>
      <c r="L32" s="169"/>
      <c r="M32" s="169"/>
      <c r="N32" s="169"/>
      <c r="O32" s="170"/>
      <c r="P32" s="170"/>
      <c r="Q32" s="256"/>
      <c r="R32" s="256"/>
      <c r="S32" s="229"/>
      <c r="T32" s="169"/>
      <c r="U32" s="229"/>
      <c r="V32" s="268"/>
      <c r="W32" s="169"/>
      <c r="X32" s="269">
        <f t="shared" si="0"/>
        <v>0</v>
      </c>
      <c r="Y32" s="270"/>
      <c r="Z32" s="170"/>
    </row>
    <row r="33" spans="1:26" x14ac:dyDescent="0.25">
      <c r="A33" s="115" t="s">
        <v>238</v>
      </c>
      <c r="B33" s="185">
        <v>2006</v>
      </c>
      <c r="C33" s="115" t="s">
        <v>239</v>
      </c>
      <c r="D33" s="170"/>
      <c r="E33" s="170"/>
      <c r="F33" s="170"/>
      <c r="G33" s="170"/>
      <c r="H33" s="170"/>
      <c r="I33" s="170"/>
      <c r="J33" s="170">
        <f t="shared" si="1"/>
        <v>0</v>
      </c>
      <c r="K33" s="169"/>
      <c r="L33" s="169"/>
      <c r="M33" s="169"/>
      <c r="N33" s="169"/>
      <c r="O33" s="170"/>
      <c r="P33" s="170"/>
      <c r="Q33" s="256"/>
      <c r="R33" s="256"/>
      <c r="S33" s="229"/>
      <c r="T33" s="169"/>
      <c r="U33" s="229"/>
      <c r="V33" s="268"/>
      <c r="W33" s="169"/>
      <c r="X33" s="269">
        <f t="shared" si="0"/>
        <v>0</v>
      </c>
      <c r="Y33" s="270"/>
      <c r="Z33" s="170"/>
    </row>
    <row r="34" spans="1:26" x14ac:dyDescent="0.25">
      <c r="A34" s="249" t="s">
        <v>222</v>
      </c>
      <c r="B34" s="169">
        <v>2006</v>
      </c>
      <c r="C34" s="249" t="s">
        <v>25</v>
      </c>
      <c r="D34" s="170"/>
      <c r="E34" s="170"/>
      <c r="F34" s="170"/>
      <c r="G34" s="170"/>
      <c r="H34" s="170"/>
      <c r="I34" s="170"/>
      <c r="J34" s="170">
        <f t="shared" si="1"/>
        <v>0</v>
      </c>
      <c r="K34" s="169"/>
      <c r="L34" s="169"/>
      <c r="M34" s="169"/>
      <c r="N34" s="169"/>
      <c r="O34" s="170"/>
      <c r="P34" s="170"/>
      <c r="Q34" s="256"/>
      <c r="R34" s="256"/>
      <c r="S34" s="229"/>
      <c r="T34" s="169"/>
      <c r="U34" s="229"/>
      <c r="V34" s="268"/>
      <c r="W34" s="169"/>
      <c r="X34" s="269">
        <f t="shared" si="0"/>
        <v>0</v>
      </c>
      <c r="Y34" s="270"/>
      <c r="Z34" s="170"/>
    </row>
    <row r="35" spans="1:26" x14ac:dyDescent="0.25">
      <c r="A35" s="249" t="s">
        <v>274</v>
      </c>
      <c r="B35" s="169">
        <v>2007</v>
      </c>
      <c r="C35" s="249" t="s">
        <v>70</v>
      </c>
      <c r="D35" s="170"/>
      <c r="E35" s="170"/>
      <c r="F35" s="170"/>
      <c r="G35" s="170"/>
      <c r="H35" s="170"/>
      <c r="I35" s="170"/>
      <c r="J35" s="170">
        <f t="shared" si="1"/>
        <v>0</v>
      </c>
      <c r="K35" s="169"/>
      <c r="L35" s="169"/>
      <c r="M35" s="169"/>
      <c r="N35" s="169"/>
      <c r="O35" s="170"/>
      <c r="P35" s="170"/>
      <c r="Q35" s="256"/>
      <c r="R35" s="256"/>
      <c r="S35" s="229"/>
      <c r="T35" s="169"/>
      <c r="U35" s="229"/>
      <c r="V35" s="268"/>
      <c r="W35" s="169"/>
      <c r="X35" s="269">
        <f t="shared" si="0"/>
        <v>0</v>
      </c>
      <c r="Y35" s="270"/>
      <c r="Z35" s="170"/>
    </row>
    <row r="36" spans="1:26" x14ac:dyDescent="0.25">
      <c r="A36" s="250" t="s">
        <v>273</v>
      </c>
      <c r="B36" s="251">
        <v>2007</v>
      </c>
      <c r="C36" s="250" t="s">
        <v>70</v>
      </c>
      <c r="D36" s="170"/>
      <c r="E36" s="170"/>
      <c r="F36" s="170"/>
      <c r="G36" s="170"/>
      <c r="H36" s="170"/>
      <c r="I36" s="170"/>
      <c r="J36" s="170">
        <f t="shared" si="1"/>
        <v>0</v>
      </c>
      <c r="K36" s="169"/>
      <c r="L36" s="169"/>
      <c r="M36" s="169"/>
      <c r="N36" s="169"/>
      <c r="O36" s="170"/>
      <c r="P36" s="170"/>
      <c r="Q36" s="256"/>
      <c r="R36" s="256"/>
      <c r="S36" s="229"/>
      <c r="T36" s="169"/>
      <c r="U36" s="229"/>
      <c r="V36" s="268"/>
      <c r="W36" s="169"/>
      <c r="X36" s="269">
        <f t="shared" si="0"/>
        <v>0</v>
      </c>
      <c r="Y36" s="270"/>
      <c r="Z36" s="170"/>
    </row>
    <row r="37" spans="1:26" x14ac:dyDescent="0.25">
      <c r="A37" s="250" t="s">
        <v>272</v>
      </c>
      <c r="B37" s="251">
        <v>2007</v>
      </c>
      <c r="C37" s="250" t="s">
        <v>70</v>
      </c>
      <c r="D37" s="170"/>
      <c r="E37" s="170"/>
      <c r="F37" s="170"/>
      <c r="G37" s="170"/>
      <c r="H37" s="170"/>
      <c r="I37" s="170"/>
      <c r="J37" s="170">
        <f t="shared" si="1"/>
        <v>0</v>
      </c>
      <c r="K37" s="169"/>
      <c r="L37" s="169"/>
      <c r="M37" s="169"/>
      <c r="N37" s="169"/>
      <c r="O37" s="170"/>
      <c r="P37" s="170"/>
      <c r="Q37" s="256"/>
      <c r="R37" s="256"/>
      <c r="S37" s="229"/>
      <c r="T37" s="169"/>
      <c r="U37" s="229"/>
      <c r="V37" s="268"/>
      <c r="W37" s="169"/>
      <c r="X37" s="269">
        <f t="shared" si="0"/>
        <v>0</v>
      </c>
      <c r="Y37" s="270"/>
      <c r="Z37" s="170"/>
    </row>
    <row r="38" spans="1:26" x14ac:dyDescent="0.25">
      <c r="A38" s="250" t="s">
        <v>271</v>
      </c>
      <c r="B38" s="251">
        <v>2007</v>
      </c>
      <c r="C38" s="250" t="s">
        <v>70</v>
      </c>
      <c r="D38" s="170"/>
      <c r="E38" s="170"/>
      <c r="F38" s="170"/>
      <c r="G38" s="170"/>
      <c r="H38" s="170"/>
      <c r="I38" s="170"/>
      <c r="J38" s="170">
        <f t="shared" si="1"/>
        <v>0</v>
      </c>
      <c r="K38" s="169"/>
      <c r="L38" s="169"/>
      <c r="M38" s="169"/>
      <c r="N38" s="169"/>
      <c r="O38" s="170"/>
      <c r="P38" s="170"/>
      <c r="Q38" s="256"/>
      <c r="R38" s="256"/>
      <c r="S38" s="229"/>
      <c r="T38" s="169"/>
      <c r="U38" s="229"/>
      <c r="V38" s="268"/>
      <c r="W38" s="169"/>
      <c r="X38" s="269">
        <f t="shared" si="0"/>
        <v>0</v>
      </c>
      <c r="Y38" s="270"/>
      <c r="Z38" s="170"/>
    </row>
    <row r="39" spans="1:26" x14ac:dyDescent="0.25">
      <c r="A39" s="48" t="s">
        <v>270</v>
      </c>
      <c r="B39" s="184">
        <v>2007</v>
      </c>
      <c r="C39" s="48" t="s">
        <v>269</v>
      </c>
      <c r="D39" s="170"/>
      <c r="E39" s="170"/>
      <c r="F39" s="170"/>
      <c r="G39" s="170"/>
      <c r="H39" s="170"/>
      <c r="I39" s="170"/>
      <c r="J39" s="170">
        <f t="shared" si="1"/>
        <v>0</v>
      </c>
      <c r="K39" s="169"/>
      <c r="L39" s="169"/>
      <c r="M39" s="169"/>
      <c r="N39" s="169"/>
      <c r="O39" s="170"/>
      <c r="P39" s="170"/>
      <c r="Q39" s="256"/>
      <c r="R39" s="256"/>
      <c r="S39" s="229"/>
      <c r="T39" s="169"/>
      <c r="U39" s="229"/>
      <c r="V39" s="268"/>
      <c r="W39" s="169"/>
      <c r="X39" s="269">
        <f t="shared" si="0"/>
        <v>0</v>
      </c>
      <c r="Y39" s="270"/>
      <c r="Z39" s="170"/>
    </row>
    <row r="40" spans="1:26" x14ac:dyDescent="0.25">
      <c r="A40" s="249" t="s">
        <v>267</v>
      </c>
      <c r="B40" s="169">
        <v>2007</v>
      </c>
      <c r="C40" s="249" t="s">
        <v>210</v>
      </c>
      <c r="D40" s="170"/>
      <c r="E40" s="170"/>
      <c r="F40" s="170"/>
      <c r="G40" s="170"/>
      <c r="H40" s="170"/>
      <c r="I40" s="170"/>
      <c r="J40" s="170">
        <f t="shared" si="1"/>
        <v>0</v>
      </c>
      <c r="K40" s="169"/>
      <c r="L40" s="169"/>
      <c r="M40" s="169"/>
      <c r="N40" s="169"/>
      <c r="O40" s="170"/>
      <c r="P40" s="170"/>
      <c r="Q40" s="256"/>
      <c r="R40" s="256"/>
      <c r="S40" s="229"/>
      <c r="T40" s="169"/>
      <c r="U40" s="229"/>
      <c r="V40" s="268"/>
      <c r="W40" s="169"/>
      <c r="X40" s="269">
        <f t="shared" si="0"/>
        <v>0</v>
      </c>
      <c r="Y40" s="270"/>
      <c r="Z40" s="170"/>
    </row>
    <row r="41" spans="1:26" x14ac:dyDescent="0.25">
      <c r="A41" s="250" t="s">
        <v>265</v>
      </c>
      <c r="B41" s="251">
        <v>2007</v>
      </c>
      <c r="C41" s="250" t="s">
        <v>264</v>
      </c>
      <c r="D41" s="170"/>
      <c r="E41" s="170"/>
      <c r="F41" s="170"/>
      <c r="G41" s="170"/>
      <c r="H41" s="170"/>
      <c r="I41" s="170"/>
      <c r="J41" s="170">
        <f t="shared" si="1"/>
        <v>0</v>
      </c>
      <c r="K41" s="169"/>
      <c r="L41" s="169"/>
      <c r="M41" s="169"/>
      <c r="N41" s="169"/>
      <c r="O41" s="170"/>
      <c r="P41" s="170"/>
      <c r="Q41" s="256"/>
      <c r="R41" s="256"/>
      <c r="S41" s="229"/>
      <c r="T41" s="169"/>
      <c r="U41" s="229"/>
      <c r="V41" s="268"/>
      <c r="W41" s="169"/>
      <c r="X41" s="269">
        <f t="shared" si="0"/>
        <v>0</v>
      </c>
      <c r="Y41" s="270"/>
      <c r="Z41" s="170"/>
    </row>
    <row r="42" spans="1:26" x14ac:dyDescent="0.25">
      <c r="A42" s="250" t="s">
        <v>263</v>
      </c>
      <c r="B42" s="251">
        <v>2007</v>
      </c>
      <c r="C42" s="250" t="s">
        <v>262</v>
      </c>
      <c r="D42" s="170"/>
      <c r="E42" s="170"/>
      <c r="F42" s="170"/>
      <c r="G42" s="170"/>
      <c r="H42" s="170"/>
      <c r="I42" s="170"/>
      <c r="J42" s="170">
        <f t="shared" si="1"/>
        <v>0</v>
      </c>
      <c r="K42" s="169"/>
      <c r="L42" s="169"/>
      <c r="M42" s="169"/>
      <c r="N42" s="169"/>
      <c r="O42" s="170"/>
      <c r="P42" s="170"/>
      <c r="Q42" s="256"/>
      <c r="R42" s="256"/>
      <c r="S42" s="229"/>
      <c r="T42" s="169"/>
      <c r="U42" s="229"/>
      <c r="V42" s="268"/>
      <c r="W42" s="169"/>
      <c r="X42" s="269">
        <f t="shared" si="0"/>
        <v>0</v>
      </c>
      <c r="Y42" s="270"/>
      <c r="Z42" s="170"/>
    </row>
    <row r="43" spans="1:26" x14ac:dyDescent="0.25">
      <c r="A43" s="250" t="s">
        <v>259</v>
      </c>
      <c r="B43" s="251">
        <v>2007</v>
      </c>
      <c r="C43" s="250" t="s">
        <v>168</v>
      </c>
      <c r="D43" s="170"/>
      <c r="E43" s="170"/>
      <c r="F43" s="170"/>
      <c r="G43" s="170"/>
      <c r="H43" s="170"/>
      <c r="I43" s="170"/>
      <c r="J43" s="170">
        <f t="shared" si="1"/>
        <v>0</v>
      </c>
      <c r="K43" s="169"/>
      <c r="L43" s="169"/>
      <c r="M43" s="169"/>
      <c r="N43" s="169"/>
      <c r="O43" s="170"/>
      <c r="P43" s="170"/>
      <c r="Q43" s="256"/>
      <c r="R43" s="256"/>
      <c r="S43" s="229"/>
      <c r="T43" s="169"/>
      <c r="U43" s="229"/>
      <c r="V43" s="268"/>
      <c r="W43" s="169"/>
      <c r="X43" s="269">
        <f t="shared" si="0"/>
        <v>0</v>
      </c>
      <c r="Y43" s="270"/>
      <c r="Z43" s="170"/>
    </row>
    <row r="44" spans="1:26" x14ac:dyDescent="0.25">
      <c r="A44" s="249" t="s">
        <v>258</v>
      </c>
      <c r="B44" s="169">
        <v>2007</v>
      </c>
      <c r="C44" s="249" t="s">
        <v>256</v>
      </c>
      <c r="D44" s="170"/>
      <c r="E44" s="170"/>
      <c r="F44" s="170"/>
      <c r="G44" s="170"/>
      <c r="H44" s="170"/>
      <c r="I44" s="170"/>
      <c r="J44" s="170">
        <f t="shared" si="1"/>
        <v>0</v>
      </c>
      <c r="K44" s="169"/>
      <c r="L44" s="169"/>
      <c r="M44" s="169"/>
      <c r="N44" s="169"/>
      <c r="O44" s="170"/>
      <c r="P44" s="170"/>
      <c r="Q44" s="256"/>
      <c r="R44" s="256"/>
      <c r="S44" s="229"/>
      <c r="T44" s="169"/>
      <c r="U44" s="229"/>
      <c r="V44" s="268"/>
      <c r="W44" s="169"/>
      <c r="X44" s="269">
        <f t="shared" si="0"/>
        <v>0</v>
      </c>
      <c r="Y44" s="270"/>
      <c r="Z44" s="170"/>
    </row>
    <row r="45" spans="1:26" x14ac:dyDescent="0.25">
      <c r="A45" s="249" t="s">
        <v>257</v>
      </c>
      <c r="B45" s="169">
        <v>2007</v>
      </c>
      <c r="C45" s="249" t="s">
        <v>256</v>
      </c>
      <c r="D45" s="170"/>
      <c r="E45" s="170"/>
      <c r="F45" s="170"/>
      <c r="G45" s="170"/>
      <c r="H45" s="170"/>
      <c r="I45" s="170"/>
      <c r="J45" s="170">
        <f t="shared" si="1"/>
        <v>0</v>
      </c>
      <c r="K45" s="169"/>
      <c r="L45" s="169"/>
      <c r="M45" s="169"/>
      <c r="N45" s="169"/>
      <c r="O45" s="170"/>
      <c r="P45" s="170"/>
      <c r="Q45" s="256"/>
      <c r="R45" s="256"/>
      <c r="S45" s="229"/>
      <c r="T45" s="169"/>
      <c r="U45" s="229"/>
      <c r="V45" s="268"/>
      <c r="W45" s="169"/>
      <c r="X45" s="269">
        <f t="shared" si="0"/>
        <v>0</v>
      </c>
      <c r="Y45" s="270"/>
      <c r="Z45" s="170"/>
    </row>
    <row r="46" spans="1:26" x14ac:dyDescent="0.25">
      <c r="A46" s="48" t="s">
        <v>255</v>
      </c>
      <c r="B46" s="49">
        <v>2007</v>
      </c>
      <c r="C46" s="48" t="s">
        <v>254</v>
      </c>
      <c r="D46" s="170"/>
      <c r="E46" s="170"/>
      <c r="F46" s="170"/>
      <c r="G46" s="170"/>
      <c r="H46" s="170"/>
      <c r="I46" s="170"/>
      <c r="J46" s="170">
        <f t="shared" si="1"/>
        <v>0</v>
      </c>
      <c r="K46" s="169"/>
      <c r="L46" s="169"/>
      <c r="M46" s="169"/>
      <c r="N46" s="169"/>
      <c r="O46" s="170"/>
      <c r="P46" s="170"/>
      <c r="Q46" s="256"/>
      <c r="R46" s="256"/>
      <c r="S46" s="229"/>
      <c r="T46" s="169"/>
      <c r="U46" s="229"/>
      <c r="V46" s="268"/>
      <c r="W46" s="169"/>
      <c r="X46" s="269">
        <f t="shared" si="0"/>
        <v>0</v>
      </c>
      <c r="Y46" s="270"/>
      <c r="Z46" s="170"/>
    </row>
    <row r="47" spans="1:26" x14ac:dyDescent="0.25">
      <c r="A47" s="250" t="s">
        <v>253</v>
      </c>
      <c r="B47" s="251">
        <v>2007</v>
      </c>
      <c r="C47" s="250" t="s">
        <v>252</v>
      </c>
      <c r="D47" s="170"/>
      <c r="E47" s="170"/>
      <c r="F47" s="170"/>
      <c r="G47" s="170"/>
      <c r="H47" s="170"/>
      <c r="I47" s="170"/>
      <c r="J47" s="170">
        <f t="shared" si="1"/>
        <v>0</v>
      </c>
      <c r="K47" s="169"/>
      <c r="L47" s="169"/>
      <c r="M47" s="169"/>
      <c r="N47" s="169"/>
      <c r="O47" s="170"/>
      <c r="P47" s="170"/>
      <c r="Q47" s="256"/>
      <c r="R47" s="256"/>
      <c r="S47" s="229"/>
      <c r="T47" s="169"/>
      <c r="U47" s="229"/>
      <c r="V47" s="268"/>
      <c r="W47" s="169"/>
      <c r="X47" s="269">
        <f t="shared" si="0"/>
        <v>0</v>
      </c>
      <c r="Y47" s="270"/>
      <c r="Z47" s="170"/>
    </row>
    <row r="48" spans="1:26" x14ac:dyDescent="0.25">
      <c r="A48" s="249" t="s">
        <v>248</v>
      </c>
      <c r="B48" s="169">
        <v>2007</v>
      </c>
      <c r="C48" s="249" t="s">
        <v>25</v>
      </c>
      <c r="D48" s="170"/>
      <c r="E48" s="170"/>
      <c r="F48" s="170"/>
      <c r="G48" s="170"/>
      <c r="H48" s="170"/>
      <c r="I48" s="170"/>
      <c r="J48" s="170">
        <f t="shared" si="1"/>
        <v>0</v>
      </c>
      <c r="K48" s="169"/>
      <c r="L48" s="169"/>
      <c r="M48" s="169"/>
      <c r="N48" s="169"/>
      <c r="O48" s="170"/>
      <c r="P48" s="170"/>
      <c r="Q48" s="256"/>
      <c r="R48" s="256"/>
      <c r="S48" s="229"/>
      <c r="T48" s="169"/>
      <c r="U48" s="229"/>
      <c r="V48" s="268"/>
      <c r="W48" s="169"/>
      <c r="X48" s="269">
        <f t="shared" si="0"/>
        <v>0</v>
      </c>
      <c r="Y48" s="270"/>
      <c r="Z48" s="170"/>
    </row>
    <row r="49" spans="1:26" x14ac:dyDescent="0.25">
      <c r="A49" s="2" t="s">
        <v>247</v>
      </c>
      <c r="B49" s="3">
        <v>2007</v>
      </c>
      <c r="C49" s="2" t="s">
        <v>25</v>
      </c>
      <c r="D49" s="170"/>
      <c r="E49" s="170"/>
      <c r="F49" s="170"/>
      <c r="G49" s="170"/>
      <c r="H49" s="170"/>
      <c r="I49" s="170"/>
      <c r="J49" s="170">
        <f t="shared" si="1"/>
        <v>0</v>
      </c>
      <c r="K49" s="169"/>
      <c r="L49" s="169"/>
      <c r="M49" s="169"/>
      <c r="N49" s="169"/>
      <c r="O49" s="170"/>
      <c r="P49" s="170"/>
      <c r="Q49" s="256"/>
      <c r="R49" s="256"/>
      <c r="S49" s="229"/>
      <c r="T49" s="169"/>
      <c r="U49" s="229"/>
      <c r="V49" s="268"/>
      <c r="W49" s="169"/>
      <c r="X49" s="269">
        <f t="shared" si="0"/>
        <v>0</v>
      </c>
      <c r="Y49" s="270"/>
      <c r="Z49" s="170"/>
    </row>
    <row r="50" spans="1:26" x14ac:dyDescent="0.25">
      <c r="A50" s="249" t="s">
        <v>246</v>
      </c>
      <c r="B50" s="169">
        <v>2007</v>
      </c>
      <c r="C50" s="249" t="s">
        <v>25</v>
      </c>
      <c r="D50" s="170"/>
      <c r="E50" s="170"/>
      <c r="F50" s="170"/>
      <c r="G50" s="170"/>
      <c r="H50" s="170"/>
      <c r="I50" s="170"/>
      <c r="J50" s="170">
        <f t="shared" si="1"/>
        <v>0</v>
      </c>
      <c r="K50" s="169"/>
      <c r="L50" s="169"/>
      <c r="M50" s="169"/>
      <c r="N50" s="169"/>
      <c r="O50" s="170"/>
      <c r="P50" s="170"/>
      <c r="Q50" s="256"/>
      <c r="R50" s="256"/>
      <c r="S50" s="229"/>
      <c r="T50" s="169"/>
      <c r="U50" s="229"/>
      <c r="V50" s="268"/>
      <c r="W50" s="169"/>
      <c r="X50" s="269">
        <f t="shared" si="0"/>
        <v>0</v>
      </c>
      <c r="Y50" s="270"/>
      <c r="Z50" s="170"/>
    </row>
    <row r="51" spans="1:26" x14ac:dyDescent="0.25">
      <c r="A51" s="250" t="s">
        <v>245</v>
      </c>
      <c r="B51" s="251">
        <v>2007</v>
      </c>
      <c r="C51" s="250" t="s">
        <v>25</v>
      </c>
      <c r="D51" s="170"/>
      <c r="E51" s="170"/>
      <c r="F51" s="170"/>
      <c r="G51" s="170"/>
      <c r="H51" s="170"/>
      <c r="I51" s="170"/>
      <c r="J51" s="170">
        <f t="shared" si="1"/>
        <v>0</v>
      </c>
      <c r="K51" s="169"/>
      <c r="L51" s="169"/>
      <c r="M51" s="169"/>
      <c r="N51" s="169"/>
      <c r="O51" s="170"/>
      <c r="P51" s="170"/>
      <c r="Q51" s="256"/>
      <c r="R51" s="256"/>
      <c r="S51" s="229"/>
      <c r="T51" s="169"/>
      <c r="U51" s="229"/>
      <c r="V51" s="268"/>
      <c r="W51" s="169"/>
      <c r="X51" s="269">
        <f t="shared" si="0"/>
        <v>0</v>
      </c>
      <c r="Y51" s="270"/>
      <c r="Z51" s="170"/>
    </row>
    <row r="55" spans="1:26" x14ac:dyDescent="0.25">
      <c r="A55" s="174" t="s">
        <v>73</v>
      </c>
      <c r="B55" s="252"/>
      <c r="C55" s="252"/>
    </row>
    <row r="56" spans="1:26" x14ac:dyDescent="0.25">
      <c r="A56" s="253" t="s">
        <v>89</v>
      </c>
      <c r="B56" s="253"/>
      <c r="C56" s="253"/>
    </row>
  </sheetData>
  <autoFilter ref="A6:Y51">
    <sortState ref="A7:Y51">
      <sortCondition descending="1" ref="Y6:Y51"/>
    </sortState>
  </autoFilter>
  <mergeCells count="22">
    <mergeCell ref="A1:U1"/>
    <mergeCell ref="A2:U2"/>
    <mergeCell ref="A3:U3"/>
    <mergeCell ref="A4:A5"/>
    <mergeCell ref="B4:B5"/>
    <mergeCell ref="C4:C5"/>
    <mergeCell ref="D4:E4"/>
    <mergeCell ref="F4:G4"/>
    <mergeCell ref="H4:I4"/>
    <mergeCell ref="J4:J5"/>
    <mergeCell ref="S4:S5"/>
    <mergeCell ref="U4:U5"/>
    <mergeCell ref="K4:L4"/>
    <mergeCell ref="M4:N4"/>
    <mergeCell ref="O4:P4"/>
    <mergeCell ref="Q4:R4"/>
    <mergeCell ref="Z4:Z5"/>
    <mergeCell ref="T4:T5"/>
    <mergeCell ref="V4:V5"/>
    <mergeCell ref="W4:W5"/>
    <mergeCell ref="X4:X5"/>
    <mergeCell ref="Y4:Y5"/>
  </mergeCells>
  <pageMargins left="0.25" right="0.25" top="0.75" bottom="0.75" header="0.3" footer="0.3"/>
  <pageSetup paperSize="9" scale="8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abSelected="1" view="pageBreakPreview" zoomScale="80" zoomScaleNormal="80" zoomScaleSheetLayoutView="80" workbookViewId="0">
      <selection activeCell="A4" sqref="A4:A5"/>
    </sheetView>
  </sheetViews>
  <sheetFormatPr defaultRowHeight="15" x14ac:dyDescent="0.25"/>
  <cols>
    <col min="1" max="1" width="21.85546875" customWidth="1"/>
    <col min="2" max="2" width="5.7109375" customWidth="1"/>
    <col min="3" max="3" width="19.42578125" customWidth="1"/>
    <col min="4" max="4" width="5.5703125" customWidth="1"/>
    <col min="5" max="5" width="5.42578125" customWidth="1"/>
    <col min="6" max="6" width="5.5703125" customWidth="1"/>
    <col min="7" max="7" width="5.42578125" customWidth="1"/>
    <col min="8" max="24" width="5.7109375" customWidth="1"/>
  </cols>
  <sheetData>
    <row r="1" spans="1:24" ht="18.75" x14ac:dyDescent="0.3">
      <c r="A1" s="336" t="s">
        <v>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</row>
    <row r="2" spans="1:24" ht="18.75" x14ac:dyDescent="0.3">
      <c r="A2" s="336" t="s">
        <v>284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</row>
    <row r="3" spans="1:24" ht="19.5" thickBot="1" x14ac:dyDescent="0.35">
      <c r="A3" s="337" t="s">
        <v>322</v>
      </c>
      <c r="B3" s="337"/>
      <c r="C3" s="337"/>
      <c r="D3" s="337"/>
      <c r="E3" s="337"/>
      <c r="F3" s="337"/>
      <c r="G3" s="337"/>
      <c r="H3" s="369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</row>
    <row r="4" spans="1:24" ht="29.25" customHeight="1" x14ac:dyDescent="0.25">
      <c r="A4" s="338" t="s">
        <v>1</v>
      </c>
      <c r="B4" s="338" t="s">
        <v>2</v>
      </c>
      <c r="C4" s="338" t="s">
        <v>4</v>
      </c>
      <c r="D4" s="353" t="s">
        <v>287</v>
      </c>
      <c r="E4" s="354"/>
      <c r="F4" s="353" t="s">
        <v>95</v>
      </c>
      <c r="G4" s="363"/>
      <c r="H4" s="370" t="s">
        <v>288</v>
      </c>
      <c r="I4" s="361" t="s">
        <v>66</v>
      </c>
      <c r="J4" s="359"/>
      <c r="K4" s="360" t="s">
        <v>10</v>
      </c>
      <c r="L4" s="361"/>
      <c r="M4" s="362" t="s">
        <v>147</v>
      </c>
      <c r="N4" s="362"/>
      <c r="O4" s="362" t="s">
        <v>148</v>
      </c>
      <c r="P4" s="362"/>
      <c r="Q4" s="345" t="s">
        <v>88</v>
      </c>
      <c r="R4" s="328" t="s">
        <v>12</v>
      </c>
      <c r="S4" s="357" t="s">
        <v>276</v>
      </c>
      <c r="T4" s="348" t="s">
        <v>277</v>
      </c>
      <c r="U4" s="350" t="s">
        <v>278</v>
      </c>
      <c r="V4" s="335" t="s">
        <v>13</v>
      </c>
      <c r="W4" s="352" t="s">
        <v>279</v>
      </c>
      <c r="X4" s="327" t="s">
        <v>5</v>
      </c>
    </row>
    <row r="5" spans="1:24" ht="106.5" x14ac:dyDescent="0.25">
      <c r="A5" s="338"/>
      <c r="B5" s="338"/>
      <c r="C5" s="338"/>
      <c r="D5" s="262" t="s">
        <v>286</v>
      </c>
      <c r="E5" s="262" t="s">
        <v>285</v>
      </c>
      <c r="F5" s="262" t="s">
        <v>85</v>
      </c>
      <c r="G5" s="364" t="s">
        <v>285</v>
      </c>
      <c r="H5" s="371"/>
      <c r="I5" s="367" t="s">
        <v>18</v>
      </c>
      <c r="J5" s="264" t="s">
        <v>19</v>
      </c>
      <c r="K5" s="263" t="s">
        <v>65</v>
      </c>
      <c r="L5" s="265" t="s">
        <v>280</v>
      </c>
      <c r="M5" s="266" t="s">
        <v>18</v>
      </c>
      <c r="N5" s="267" t="s">
        <v>19</v>
      </c>
      <c r="O5" s="266" t="s">
        <v>18</v>
      </c>
      <c r="P5" s="267" t="s">
        <v>19</v>
      </c>
      <c r="Q5" s="345"/>
      <c r="R5" s="328"/>
      <c r="S5" s="358"/>
      <c r="T5" s="349"/>
      <c r="U5" s="351"/>
      <c r="V5" s="335"/>
      <c r="W5" s="352"/>
      <c r="X5" s="327"/>
    </row>
    <row r="6" spans="1:24" x14ac:dyDescent="0.25">
      <c r="A6" s="177"/>
      <c r="B6" s="177"/>
      <c r="C6" s="177"/>
      <c r="D6" s="290"/>
      <c r="E6" s="290"/>
      <c r="F6" s="290"/>
      <c r="G6" s="365"/>
      <c r="H6" s="372"/>
      <c r="I6" s="296"/>
      <c r="J6" s="177"/>
      <c r="K6" s="177"/>
      <c r="L6" s="177"/>
      <c r="M6" s="290"/>
      <c r="N6" s="290"/>
      <c r="O6" s="273"/>
      <c r="P6" s="273"/>
      <c r="Q6" s="274"/>
      <c r="R6" s="177"/>
      <c r="S6" s="275"/>
      <c r="T6" s="18"/>
      <c r="U6" s="192"/>
      <c r="V6" s="276"/>
      <c r="W6" s="277"/>
      <c r="X6" s="290"/>
    </row>
    <row r="7" spans="1:24" x14ac:dyDescent="0.25">
      <c r="A7" s="48" t="s">
        <v>320</v>
      </c>
      <c r="B7" s="184">
        <v>2008</v>
      </c>
      <c r="C7" s="48" t="s">
        <v>25</v>
      </c>
      <c r="D7" s="170">
        <v>32</v>
      </c>
      <c r="E7" s="170">
        <v>40</v>
      </c>
      <c r="F7" s="170">
        <v>14</v>
      </c>
      <c r="G7" s="366">
        <v>32</v>
      </c>
      <c r="H7" s="373">
        <v>40</v>
      </c>
      <c r="I7" s="368"/>
      <c r="J7" s="169"/>
      <c r="K7" s="169"/>
      <c r="L7" s="169"/>
      <c r="M7" s="170"/>
      <c r="N7" s="170"/>
      <c r="O7" s="256"/>
      <c r="P7" s="256"/>
      <c r="Q7" s="229"/>
      <c r="R7" s="169"/>
      <c r="S7" s="229"/>
      <c r="T7" s="268"/>
      <c r="U7" s="169"/>
      <c r="V7" s="269">
        <f>SUM(H7:U7)</f>
        <v>40</v>
      </c>
      <c r="W7" s="270"/>
      <c r="X7" s="170"/>
    </row>
    <row r="8" spans="1:24" x14ac:dyDescent="0.25">
      <c r="A8" s="250" t="s">
        <v>235</v>
      </c>
      <c r="B8" s="294">
        <v>2008</v>
      </c>
      <c r="C8" s="250" t="s">
        <v>122</v>
      </c>
      <c r="D8" s="170">
        <v>40</v>
      </c>
      <c r="E8" s="170">
        <v>26</v>
      </c>
      <c r="F8" s="170">
        <v>10</v>
      </c>
      <c r="G8" s="366">
        <v>40</v>
      </c>
      <c r="H8" s="373">
        <v>32</v>
      </c>
      <c r="I8" s="368"/>
      <c r="J8" s="169"/>
      <c r="K8" s="169"/>
      <c r="L8" s="169"/>
      <c r="M8" s="170"/>
      <c r="N8" s="170"/>
      <c r="O8" s="256"/>
      <c r="P8" s="256"/>
      <c r="Q8" s="229"/>
      <c r="R8" s="169"/>
      <c r="S8" s="229"/>
      <c r="T8" s="268"/>
      <c r="U8" s="169"/>
      <c r="V8" s="269">
        <f t="shared" ref="V8:V51" si="0">SUM(H8:U8)</f>
        <v>32</v>
      </c>
      <c r="W8" s="270"/>
      <c r="X8" s="170"/>
    </row>
    <row r="9" spans="1:24" x14ac:dyDescent="0.25">
      <c r="A9" s="249" t="s">
        <v>266</v>
      </c>
      <c r="B9" s="169">
        <v>2007</v>
      </c>
      <c r="C9" s="48" t="s">
        <v>146</v>
      </c>
      <c r="D9" s="170">
        <v>20</v>
      </c>
      <c r="E9" s="170"/>
      <c r="F9" s="170">
        <v>40</v>
      </c>
      <c r="G9" s="366">
        <v>14</v>
      </c>
      <c r="H9" s="373">
        <v>26</v>
      </c>
      <c r="I9" s="368"/>
      <c r="J9" s="169"/>
      <c r="K9" s="169"/>
      <c r="L9" s="169"/>
      <c r="M9" s="170"/>
      <c r="N9" s="170"/>
      <c r="O9" s="256"/>
      <c r="P9" s="256"/>
      <c r="Q9" s="229"/>
      <c r="R9" s="169"/>
      <c r="S9" s="229"/>
      <c r="T9" s="268"/>
      <c r="U9" s="169"/>
      <c r="V9" s="269">
        <f t="shared" si="0"/>
        <v>26</v>
      </c>
      <c r="W9" s="270"/>
      <c r="X9" s="170"/>
    </row>
    <row r="10" spans="1:24" x14ac:dyDescent="0.25">
      <c r="A10" s="249" t="s">
        <v>250</v>
      </c>
      <c r="B10" s="169">
        <v>2007</v>
      </c>
      <c r="C10" s="249" t="s">
        <v>25</v>
      </c>
      <c r="D10" s="170">
        <v>26</v>
      </c>
      <c r="E10" s="170">
        <v>20</v>
      </c>
      <c r="F10" s="170">
        <v>6</v>
      </c>
      <c r="G10" s="366">
        <v>8</v>
      </c>
      <c r="H10" s="373">
        <v>20</v>
      </c>
      <c r="I10" s="368"/>
      <c r="J10" s="169"/>
      <c r="K10" s="169"/>
      <c r="L10" s="169"/>
      <c r="M10" s="170"/>
      <c r="N10" s="170"/>
      <c r="O10" s="256"/>
      <c r="P10" s="256"/>
      <c r="Q10" s="229"/>
      <c r="R10" s="169"/>
      <c r="S10" s="229"/>
      <c r="T10" s="268"/>
      <c r="U10" s="169"/>
      <c r="V10" s="269">
        <f t="shared" si="0"/>
        <v>20</v>
      </c>
      <c r="W10" s="270"/>
      <c r="X10" s="170"/>
    </row>
    <row r="11" spans="1:24" x14ac:dyDescent="0.25">
      <c r="A11" s="249" t="s">
        <v>321</v>
      </c>
      <c r="B11" s="292">
        <v>2008</v>
      </c>
      <c r="C11" s="249" t="s">
        <v>146</v>
      </c>
      <c r="D11" s="170"/>
      <c r="E11" s="170"/>
      <c r="F11" s="170">
        <v>32</v>
      </c>
      <c r="G11" s="366">
        <v>26</v>
      </c>
      <c r="H11" s="373">
        <v>14</v>
      </c>
      <c r="I11" s="368"/>
      <c r="J11" s="169"/>
      <c r="K11" s="169"/>
      <c r="L11" s="169"/>
      <c r="M11" s="170"/>
      <c r="N11" s="170"/>
      <c r="O11" s="256"/>
      <c r="P11" s="256"/>
      <c r="Q11" s="229"/>
      <c r="R11" s="169"/>
      <c r="S11" s="229"/>
      <c r="T11" s="268"/>
      <c r="U11" s="169"/>
      <c r="V11" s="269">
        <f t="shared" si="0"/>
        <v>14</v>
      </c>
      <c r="W11" s="269"/>
      <c r="X11" s="170"/>
    </row>
    <row r="12" spans="1:24" x14ac:dyDescent="0.25">
      <c r="A12" s="250" t="s">
        <v>263</v>
      </c>
      <c r="B12" s="251">
        <v>2007</v>
      </c>
      <c r="C12" s="250" t="s">
        <v>262</v>
      </c>
      <c r="D12" s="170"/>
      <c r="E12" s="170"/>
      <c r="F12" s="170">
        <v>20</v>
      </c>
      <c r="G12" s="366">
        <v>20</v>
      </c>
      <c r="H12" s="373">
        <v>10</v>
      </c>
      <c r="I12" s="368"/>
      <c r="J12" s="169"/>
      <c r="K12" s="169"/>
      <c r="L12" s="169"/>
      <c r="M12" s="170"/>
      <c r="N12" s="170"/>
      <c r="O12" s="256"/>
      <c r="P12" s="256"/>
      <c r="Q12" s="229"/>
      <c r="R12" s="169"/>
      <c r="S12" s="229"/>
      <c r="T12" s="268"/>
      <c r="U12" s="169"/>
      <c r="V12" s="269">
        <f t="shared" si="0"/>
        <v>10</v>
      </c>
      <c r="W12" s="269"/>
      <c r="X12" s="170"/>
    </row>
    <row r="13" spans="1:24" x14ac:dyDescent="0.25">
      <c r="A13" s="48" t="s">
        <v>319</v>
      </c>
      <c r="B13" s="49">
        <v>2008</v>
      </c>
      <c r="C13" s="48" t="s">
        <v>25</v>
      </c>
      <c r="D13" s="170"/>
      <c r="E13" s="170">
        <v>32</v>
      </c>
      <c r="F13" s="170"/>
      <c r="G13" s="366"/>
      <c r="H13" s="373">
        <v>8</v>
      </c>
      <c r="I13" s="368"/>
      <c r="J13" s="169"/>
      <c r="K13" s="169"/>
      <c r="L13" s="169"/>
      <c r="M13" s="170"/>
      <c r="N13" s="170"/>
      <c r="O13" s="256"/>
      <c r="P13" s="256"/>
      <c r="Q13" s="229"/>
      <c r="R13" s="169"/>
      <c r="S13" s="229"/>
      <c r="T13" s="268"/>
      <c r="U13" s="169"/>
      <c r="V13" s="269">
        <f t="shared" si="0"/>
        <v>8</v>
      </c>
      <c r="W13" s="269"/>
      <c r="X13" s="170"/>
    </row>
    <row r="14" spans="1:24" x14ac:dyDescent="0.25">
      <c r="A14" s="250" t="s">
        <v>315</v>
      </c>
      <c r="B14" s="294">
        <v>2008</v>
      </c>
      <c r="C14" s="250" t="s">
        <v>314</v>
      </c>
      <c r="D14" s="170"/>
      <c r="E14" s="170"/>
      <c r="F14" s="170">
        <v>26</v>
      </c>
      <c r="G14" s="366"/>
      <c r="H14" s="373">
        <v>6</v>
      </c>
      <c r="I14" s="368"/>
      <c r="J14" s="169"/>
      <c r="K14" s="169"/>
      <c r="L14" s="169"/>
      <c r="M14" s="170"/>
      <c r="N14" s="170"/>
      <c r="O14" s="256"/>
      <c r="P14" s="256"/>
      <c r="Q14" s="229"/>
      <c r="R14" s="169"/>
      <c r="S14" s="229"/>
      <c r="T14" s="268"/>
      <c r="U14" s="169"/>
      <c r="V14" s="269">
        <f t="shared" si="0"/>
        <v>6</v>
      </c>
      <c r="W14" s="269"/>
      <c r="X14" s="170"/>
    </row>
    <row r="15" spans="1:24" x14ac:dyDescent="0.25">
      <c r="A15" s="250" t="s">
        <v>283</v>
      </c>
      <c r="B15" s="251">
        <v>2007</v>
      </c>
      <c r="C15" s="250" t="s">
        <v>72</v>
      </c>
      <c r="D15" s="170"/>
      <c r="E15" s="170"/>
      <c r="F15" s="170">
        <v>2</v>
      </c>
      <c r="G15" s="366">
        <v>10</v>
      </c>
      <c r="H15" s="373">
        <v>4</v>
      </c>
      <c r="I15" s="368"/>
      <c r="J15" s="169"/>
      <c r="K15" s="169"/>
      <c r="L15" s="169"/>
      <c r="M15" s="170"/>
      <c r="N15" s="170"/>
      <c r="O15" s="256"/>
      <c r="P15" s="256"/>
      <c r="Q15" s="229"/>
      <c r="R15" s="169"/>
      <c r="S15" s="229"/>
      <c r="T15" s="268"/>
      <c r="U15" s="169"/>
      <c r="V15" s="269">
        <f t="shared" si="0"/>
        <v>4</v>
      </c>
      <c r="W15" s="269"/>
      <c r="X15" s="170"/>
    </row>
    <row r="16" spans="1:24" x14ac:dyDescent="0.25">
      <c r="A16" s="48" t="s">
        <v>312</v>
      </c>
      <c r="B16" s="49">
        <v>2008</v>
      </c>
      <c r="C16" s="48" t="s">
        <v>94</v>
      </c>
      <c r="D16" s="170"/>
      <c r="E16" s="170"/>
      <c r="F16" s="170">
        <v>4</v>
      </c>
      <c r="G16" s="366">
        <v>6</v>
      </c>
      <c r="H16" s="373">
        <v>2</v>
      </c>
      <c r="I16" s="368"/>
      <c r="J16" s="169"/>
      <c r="K16" s="169"/>
      <c r="L16" s="169"/>
      <c r="M16" s="170"/>
      <c r="N16" s="170"/>
      <c r="O16" s="256"/>
      <c r="P16" s="256"/>
      <c r="Q16" s="229"/>
      <c r="R16" s="169"/>
      <c r="S16" s="229"/>
      <c r="T16" s="268"/>
      <c r="U16" s="169"/>
      <c r="V16" s="269">
        <f t="shared" si="0"/>
        <v>2</v>
      </c>
      <c r="W16" s="269"/>
      <c r="X16" s="170"/>
    </row>
    <row r="17" spans="1:24" x14ac:dyDescent="0.25">
      <c r="A17" s="48" t="s">
        <v>308</v>
      </c>
      <c r="B17" s="184">
        <v>2008</v>
      </c>
      <c r="C17" s="48" t="s">
        <v>116</v>
      </c>
      <c r="D17" s="170"/>
      <c r="E17" s="170"/>
      <c r="F17" s="170">
        <v>8</v>
      </c>
      <c r="G17" s="366"/>
      <c r="H17" s="373"/>
      <c r="I17" s="368"/>
      <c r="J17" s="169"/>
      <c r="K17" s="169"/>
      <c r="L17" s="169"/>
      <c r="M17" s="170"/>
      <c r="N17" s="170"/>
      <c r="O17" s="256"/>
      <c r="P17" s="256"/>
      <c r="Q17" s="229"/>
      <c r="R17" s="169"/>
      <c r="S17" s="229"/>
      <c r="T17" s="268"/>
      <c r="U17" s="169"/>
      <c r="V17" s="269">
        <f t="shared" si="0"/>
        <v>0</v>
      </c>
      <c r="W17" s="270"/>
      <c r="X17" s="170"/>
    </row>
    <row r="18" spans="1:24" x14ac:dyDescent="0.25">
      <c r="A18" s="249" t="s">
        <v>249</v>
      </c>
      <c r="B18" s="169">
        <v>2007</v>
      </c>
      <c r="C18" s="249" t="s">
        <v>25</v>
      </c>
      <c r="D18" s="170"/>
      <c r="E18" s="170"/>
      <c r="F18" s="170"/>
      <c r="G18" s="366"/>
      <c r="H18" s="373">
        <f>SUM(D18:G18)</f>
        <v>0</v>
      </c>
      <c r="I18" s="368"/>
      <c r="J18" s="169"/>
      <c r="K18" s="169"/>
      <c r="L18" s="169"/>
      <c r="M18" s="170"/>
      <c r="N18" s="170"/>
      <c r="O18" s="256"/>
      <c r="P18" s="256"/>
      <c r="Q18" s="229"/>
      <c r="R18" s="169"/>
      <c r="S18" s="229"/>
      <c r="T18" s="268"/>
      <c r="U18" s="169"/>
      <c r="V18" s="269">
        <f t="shared" si="0"/>
        <v>0</v>
      </c>
      <c r="W18" s="270"/>
      <c r="X18" s="170"/>
    </row>
    <row r="19" spans="1:24" x14ac:dyDescent="0.25">
      <c r="A19" s="250" t="s">
        <v>251</v>
      </c>
      <c r="B19" s="251">
        <v>2007</v>
      </c>
      <c r="C19" s="250" t="s">
        <v>25</v>
      </c>
      <c r="D19" s="170"/>
      <c r="E19" s="170"/>
      <c r="F19" s="170"/>
      <c r="G19" s="366"/>
      <c r="H19" s="373">
        <f>SUM(D19:G19)</f>
        <v>0</v>
      </c>
      <c r="I19" s="368"/>
      <c r="J19" s="169"/>
      <c r="K19" s="169"/>
      <c r="L19" s="169"/>
      <c r="M19" s="170"/>
      <c r="N19" s="170"/>
      <c r="O19" s="256"/>
      <c r="P19" s="256"/>
      <c r="Q19" s="229"/>
      <c r="R19" s="169"/>
      <c r="S19" s="229"/>
      <c r="T19" s="268"/>
      <c r="U19" s="169"/>
      <c r="V19" s="269">
        <f t="shared" si="0"/>
        <v>0</v>
      </c>
      <c r="W19" s="270"/>
      <c r="X19" s="170"/>
    </row>
    <row r="20" spans="1:24" x14ac:dyDescent="0.25">
      <c r="A20" s="250" t="s">
        <v>261</v>
      </c>
      <c r="B20" s="251">
        <v>2007</v>
      </c>
      <c r="C20" s="250" t="s">
        <v>260</v>
      </c>
      <c r="D20" s="170"/>
      <c r="E20" s="170"/>
      <c r="F20" s="170"/>
      <c r="G20" s="366"/>
      <c r="H20" s="373">
        <f>SUM(D20:G20)</f>
        <v>0</v>
      </c>
      <c r="I20" s="368"/>
      <c r="J20" s="169"/>
      <c r="K20" s="169"/>
      <c r="L20" s="169"/>
      <c r="M20" s="170"/>
      <c r="N20" s="170"/>
      <c r="O20" s="256"/>
      <c r="P20" s="256"/>
      <c r="Q20" s="229"/>
      <c r="R20" s="169"/>
      <c r="S20" s="229"/>
      <c r="T20" s="268"/>
      <c r="U20" s="169"/>
      <c r="V20" s="269">
        <f t="shared" si="0"/>
        <v>0</v>
      </c>
      <c r="W20" s="270"/>
      <c r="X20" s="170"/>
    </row>
    <row r="21" spans="1:24" x14ac:dyDescent="0.25">
      <c r="A21" s="115" t="s">
        <v>268</v>
      </c>
      <c r="B21" s="116">
        <v>2007</v>
      </c>
      <c r="C21" s="115" t="s">
        <v>213</v>
      </c>
      <c r="D21" s="170"/>
      <c r="E21" s="170"/>
      <c r="F21" s="170"/>
      <c r="G21" s="366"/>
      <c r="H21" s="373">
        <f>SUM(D21:G21)</f>
        <v>0</v>
      </c>
      <c r="I21" s="368"/>
      <c r="J21" s="169"/>
      <c r="K21" s="169"/>
      <c r="L21" s="169"/>
      <c r="M21" s="170"/>
      <c r="N21" s="170"/>
      <c r="O21" s="256"/>
      <c r="P21" s="256"/>
      <c r="Q21" s="229"/>
      <c r="R21" s="169"/>
      <c r="S21" s="229"/>
      <c r="T21" s="268"/>
      <c r="U21" s="169"/>
      <c r="V21" s="269">
        <f t="shared" si="0"/>
        <v>0</v>
      </c>
      <c r="W21" s="270"/>
      <c r="X21" s="170"/>
    </row>
    <row r="22" spans="1:24" x14ac:dyDescent="0.25">
      <c r="A22" s="249" t="s">
        <v>274</v>
      </c>
      <c r="B22" s="169">
        <v>2007</v>
      </c>
      <c r="C22" s="249" t="s">
        <v>70</v>
      </c>
      <c r="D22" s="170"/>
      <c r="E22" s="170"/>
      <c r="F22" s="170"/>
      <c r="G22" s="366"/>
      <c r="H22" s="373">
        <f>SUM(D22:G22)</f>
        <v>0</v>
      </c>
      <c r="I22" s="368"/>
      <c r="J22" s="169"/>
      <c r="K22" s="169"/>
      <c r="L22" s="169"/>
      <c r="M22" s="170"/>
      <c r="N22" s="170"/>
      <c r="O22" s="256"/>
      <c r="P22" s="256"/>
      <c r="Q22" s="229"/>
      <c r="R22" s="169"/>
      <c r="S22" s="229"/>
      <c r="T22" s="268"/>
      <c r="U22" s="169"/>
      <c r="V22" s="269">
        <f t="shared" si="0"/>
        <v>0</v>
      </c>
      <c r="W22" s="270"/>
      <c r="X22" s="170"/>
    </row>
    <row r="23" spans="1:24" x14ac:dyDescent="0.25">
      <c r="A23" s="250" t="s">
        <v>273</v>
      </c>
      <c r="B23" s="251">
        <v>2007</v>
      </c>
      <c r="C23" s="250" t="s">
        <v>70</v>
      </c>
      <c r="D23" s="170"/>
      <c r="E23" s="170"/>
      <c r="F23" s="170"/>
      <c r="G23" s="366"/>
      <c r="H23" s="373">
        <f>SUM(D23:G23)</f>
        <v>0</v>
      </c>
      <c r="I23" s="368"/>
      <c r="J23" s="169"/>
      <c r="K23" s="169"/>
      <c r="L23" s="169"/>
      <c r="M23" s="170"/>
      <c r="N23" s="170"/>
      <c r="O23" s="256"/>
      <c r="P23" s="256"/>
      <c r="Q23" s="229"/>
      <c r="R23" s="169"/>
      <c r="S23" s="229"/>
      <c r="T23" s="268"/>
      <c r="U23" s="169"/>
      <c r="V23" s="269">
        <f t="shared" si="0"/>
        <v>0</v>
      </c>
      <c r="W23" s="270"/>
      <c r="X23" s="170"/>
    </row>
    <row r="24" spans="1:24" x14ac:dyDescent="0.25">
      <c r="A24" s="250" t="s">
        <v>272</v>
      </c>
      <c r="B24" s="251">
        <v>2007</v>
      </c>
      <c r="C24" s="250" t="s">
        <v>70</v>
      </c>
      <c r="D24" s="170"/>
      <c r="E24" s="170"/>
      <c r="F24" s="170"/>
      <c r="G24" s="366"/>
      <c r="H24" s="373">
        <f>SUM(D24:G24)</f>
        <v>0</v>
      </c>
      <c r="I24" s="368"/>
      <c r="J24" s="169"/>
      <c r="K24" s="169"/>
      <c r="L24" s="169"/>
      <c r="M24" s="170"/>
      <c r="N24" s="170"/>
      <c r="O24" s="256"/>
      <c r="P24" s="256"/>
      <c r="Q24" s="229"/>
      <c r="R24" s="169"/>
      <c r="S24" s="229"/>
      <c r="T24" s="268"/>
      <c r="U24" s="169"/>
      <c r="V24" s="269">
        <f t="shared" si="0"/>
        <v>0</v>
      </c>
      <c r="W24" s="270"/>
      <c r="X24" s="170"/>
    </row>
    <row r="25" spans="1:24" x14ac:dyDescent="0.25">
      <c r="A25" s="250" t="s">
        <v>271</v>
      </c>
      <c r="B25" s="251">
        <v>2007</v>
      </c>
      <c r="C25" s="250" t="s">
        <v>70</v>
      </c>
      <c r="D25" s="170"/>
      <c r="E25" s="170"/>
      <c r="F25" s="170"/>
      <c r="G25" s="366"/>
      <c r="H25" s="373">
        <f>SUM(D25:G25)</f>
        <v>0</v>
      </c>
      <c r="I25" s="368"/>
      <c r="J25" s="169"/>
      <c r="K25" s="169"/>
      <c r="L25" s="169"/>
      <c r="M25" s="170"/>
      <c r="N25" s="170"/>
      <c r="O25" s="256"/>
      <c r="P25" s="256"/>
      <c r="Q25" s="229"/>
      <c r="R25" s="169"/>
      <c r="S25" s="229"/>
      <c r="T25" s="268"/>
      <c r="U25" s="169"/>
      <c r="V25" s="269">
        <f t="shared" si="0"/>
        <v>0</v>
      </c>
      <c r="W25" s="270"/>
      <c r="X25" s="170"/>
    </row>
    <row r="26" spans="1:24" x14ac:dyDescent="0.25">
      <c r="A26" s="48" t="s">
        <v>270</v>
      </c>
      <c r="B26" s="184">
        <v>2007</v>
      </c>
      <c r="C26" s="48" t="s">
        <v>269</v>
      </c>
      <c r="D26" s="170"/>
      <c r="E26" s="170"/>
      <c r="F26" s="170"/>
      <c r="G26" s="366"/>
      <c r="H26" s="373">
        <f>SUM(D26:G26)</f>
        <v>0</v>
      </c>
      <c r="I26" s="368"/>
      <c r="J26" s="169"/>
      <c r="K26" s="169"/>
      <c r="L26" s="169"/>
      <c r="M26" s="170"/>
      <c r="N26" s="170"/>
      <c r="O26" s="256"/>
      <c r="P26" s="256"/>
      <c r="Q26" s="229"/>
      <c r="R26" s="169"/>
      <c r="S26" s="229"/>
      <c r="T26" s="268"/>
      <c r="U26" s="169"/>
      <c r="V26" s="269">
        <f t="shared" si="0"/>
        <v>0</v>
      </c>
      <c r="W26" s="270"/>
      <c r="X26" s="170"/>
    </row>
    <row r="27" spans="1:24" x14ac:dyDescent="0.25">
      <c r="A27" s="249" t="s">
        <v>267</v>
      </c>
      <c r="B27" s="169">
        <v>2007</v>
      </c>
      <c r="C27" s="249" t="s">
        <v>210</v>
      </c>
      <c r="D27" s="170"/>
      <c r="E27" s="170"/>
      <c r="F27" s="170"/>
      <c r="G27" s="366"/>
      <c r="H27" s="373">
        <f>SUM(D27:G27)</f>
        <v>0</v>
      </c>
      <c r="I27" s="368"/>
      <c r="J27" s="169"/>
      <c r="K27" s="169"/>
      <c r="L27" s="169"/>
      <c r="M27" s="170"/>
      <c r="N27" s="170"/>
      <c r="O27" s="256"/>
      <c r="P27" s="256"/>
      <c r="Q27" s="229"/>
      <c r="R27" s="169"/>
      <c r="S27" s="229"/>
      <c r="T27" s="268"/>
      <c r="U27" s="169"/>
      <c r="V27" s="269">
        <f t="shared" si="0"/>
        <v>0</v>
      </c>
      <c r="W27" s="270"/>
      <c r="X27" s="170"/>
    </row>
    <row r="28" spans="1:24" x14ac:dyDescent="0.25">
      <c r="A28" s="250" t="s">
        <v>265</v>
      </c>
      <c r="B28" s="251">
        <v>2007</v>
      </c>
      <c r="C28" s="250" t="s">
        <v>264</v>
      </c>
      <c r="D28" s="170"/>
      <c r="E28" s="170"/>
      <c r="F28" s="170"/>
      <c r="G28" s="366"/>
      <c r="H28" s="373">
        <f>SUM(D28:G28)</f>
        <v>0</v>
      </c>
      <c r="I28" s="368"/>
      <c r="J28" s="169"/>
      <c r="K28" s="169"/>
      <c r="L28" s="169"/>
      <c r="M28" s="170"/>
      <c r="N28" s="170"/>
      <c r="O28" s="256"/>
      <c r="P28" s="256"/>
      <c r="Q28" s="229"/>
      <c r="R28" s="169"/>
      <c r="S28" s="229"/>
      <c r="T28" s="268"/>
      <c r="U28" s="169"/>
      <c r="V28" s="269">
        <f t="shared" si="0"/>
        <v>0</v>
      </c>
      <c r="W28" s="270"/>
      <c r="X28" s="170"/>
    </row>
    <row r="29" spans="1:24" x14ac:dyDescent="0.25">
      <c r="A29" s="250" t="s">
        <v>259</v>
      </c>
      <c r="B29" s="251">
        <v>2007</v>
      </c>
      <c r="C29" s="250" t="s">
        <v>168</v>
      </c>
      <c r="D29" s="170"/>
      <c r="E29" s="170"/>
      <c r="F29" s="170"/>
      <c r="G29" s="366"/>
      <c r="H29" s="373">
        <f>SUM(D29:G29)</f>
        <v>0</v>
      </c>
      <c r="I29" s="368"/>
      <c r="J29" s="169"/>
      <c r="K29" s="169"/>
      <c r="L29" s="169"/>
      <c r="M29" s="170"/>
      <c r="N29" s="170"/>
      <c r="O29" s="256"/>
      <c r="P29" s="256"/>
      <c r="Q29" s="229"/>
      <c r="R29" s="169"/>
      <c r="S29" s="229"/>
      <c r="T29" s="268"/>
      <c r="U29" s="169"/>
      <c r="V29" s="269">
        <f t="shared" si="0"/>
        <v>0</v>
      </c>
      <c r="W29" s="270"/>
      <c r="X29" s="170"/>
    </row>
    <row r="30" spans="1:24" x14ac:dyDescent="0.25">
      <c r="A30" s="249" t="s">
        <v>258</v>
      </c>
      <c r="B30" s="169">
        <v>2007</v>
      </c>
      <c r="C30" s="249" t="s">
        <v>256</v>
      </c>
      <c r="D30" s="170"/>
      <c r="E30" s="170"/>
      <c r="F30" s="170"/>
      <c r="G30" s="366"/>
      <c r="H30" s="373">
        <f>SUM(D30:G30)</f>
        <v>0</v>
      </c>
      <c r="I30" s="368"/>
      <c r="J30" s="169"/>
      <c r="K30" s="169"/>
      <c r="L30" s="169"/>
      <c r="M30" s="170"/>
      <c r="N30" s="170"/>
      <c r="O30" s="256"/>
      <c r="P30" s="256"/>
      <c r="Q30" s="229"/>
      <c r="R30" s="169"/>
      <c r="S30" s="229"/>
      <c r="T30" s="268"/>
      <c r="U30" s="169"/>
      <c r="V30" s="269">
        <f t="shared" si="0"/>
        <v>0</v>
      </c>
      <c r="W30" s="270"/>
      <c r="X30" s="170"/>
    </row>
    <row r="31" spans="1:24" x14ac:dyDescent="0.25">
      <c r="A31" s="249" t="s">
        <v>257</v>
      </c>
      <c r="B31" s="169">
        <v>2007</v>
      </c>
      <c r="C31" s="249" t="s">
        <v>256</v>
      </c>
      <c r="D31" s="170"/>
      <c r="E31" s="170"/>
      <c r="F31" s="170"/>
      <c r="G31" s="366"/>
      <c r="H31" s="373">
        <f>SUM(D31:G31)</f>
        <v>0</v>
      </c>
      <c r="I31" s="368"/>
      <c r="J31" s="169"/>
      <c r="K31" s="169"/>
      <c r="L31" s="169"/>
      <c r="M31" s="170"/>
      <c r="N31" s="170"/>
      <c r="O31" s="256"/>
      <c r="P31" s="256"/>
      <c r="Q31" s="229"/>
      <c r="R31" s="169"/>
      <c r="S31" s="229"/>
      <c r="T31" s="268"/>
      <c r="U31" s="169"/>
      <c r="V31" s="269">
        <f t="shared" si="0"/>
        <v>0</v>
      </c>
      <c r="W31" s="270"/>
      <c r="X31" s="170"/>
    </row>
    <row r="32" spans="1:24" x14ac:dyDescent="0.25">
      <c r="A32" s="48" t="s">
        <v>255</v>
      </c>
      <c r="B32" s="49">
        <v>2007</v>
      </c>
      <c r="C32" s="48" t="s">
        <v>254</v>
      </c>
      <c r="D32" s="170"/>
      <c r="E32" s="170"/>
      <c r="F32" s="170"/>
      <c r="G32" s="366"/>
      <c r="H32" s="373">
        <f>SUM(D32:G32)</f>
        <v>0</v>
      </c>
      <c r="I32" s="368"/>
      <c r="J32" s="169"/>
      <c r="K32" s="169"/>
      <c r="L32" s="169"/>
      <c r="M32" s="170"/>
      <c r="N32" s="170"/>
      <c r="O32" s="256"/>
      <c r="P32" s="256"/>
      <c r="Q32" s="229"/>
      <c r="R32" s="169"/>
      <c r="S32" s="229"/>
      <c r="T32" s="268"/>
      <c r="U32" s="169"/>
      <c r="V32" s="269">
        <f t="shared" si="0"/>
        <v>0</v>
      </c>
      <c r="W32" s="270"/>
      <c r="X32" s="170"/>
    </row>
    <row r="33" spans="1:24" x14ac:dyDescent="0.25">
      <c r="A33" s="250" t="s">
        <v>253</v>
      </c>
      <c r="B33" s="251">
        <v>2007</v>
      </c>
      <c r="C33" s="250" t="s">
        <v>252</v>
      </c>
      <c r="D33" s="170"/>
      <c r="E33" s="170"/>
      <c r="F33" s="170"/>
      <c r="G33" s="366"/>
      <c r="H33" s="373">
        <f>SUM(D33:G33)</f>
        <v>0</v>
      </c>
      <c r="I33" s="368"/>
      <c r="J33" s="169"/>
      <c r="K33" s="169"/>
      <c r="L33" s="169"/>
      <c r="M33" s="170"/>
      <c r="N33" s="170"/>
      <c r="O33" s="256"/>
      <c r="P33" s="256"/>
      <c r="Q33" s="229"/>
      <c r="R33" s="169"/>
      <c r="S33" s="229"/>
      <c r="T33" s="268"/>
      <c r="U33" s="169"/>
      <c r="V33" s="269">
        <f t="shared" si="0"/>
        <v>0</v>
      </c>
      <c r="W33" s="270"/>
      <c r="X33" s="170"/>
    </row>
    <row r="34" spans="1:24" x14ac:dyDescent="0.25">
      <c r="A34" s="249" t="s">
        <v>248</v>
      </c>
      <c r="B34" s="169">
        <v>2007</v>
      </c>
      <c r="C34" s="249" t="s">
        <v>25</v>
      </c>
      <c r="D34" s="170"/>
      <c r="E34" s="170"/>
      <c r="F34" s="170"/>
      <c r="G34" s="366"/>
      <c r="H34" s="373">
        <f>SUM(D34:G34)</f>
        <v>0</v>
      </c>
      <c r="I34" s="368"/>
      <c r="J34" s="169"/>
      <c r="K34" s="169"/>
      <c r="L34" s="169"/>
      <c r="M34" s="170"/>
      <c r="N34" s="170"/>
      <c r="O34" s="256"/>
      <c r="P34" s="256"/>
      <c r="Q34" s="229"/>
      <c r="R34" s="169"/>
      <c r="S34" s="229"/>
      <c r="T34" s="268"/>
      <c r="U34" s="169"/>
      <c r="V34" s="269">
        <f t="shared" si="0"/>
        <v>0</v>
      </c>
      <c r="W34" s="270"/>
      <c r="X34" s="170"/>
    </row>
    <row r="35" spans="1:24" x14ac:dyDescent="0.25">
      <c r="A35" s="2" t="s">
        <v>247</v>
      </c>
      <c r="B35" s="3">
        <v>2007</v>
      </c>
      <c r="C35" s="2" t="s">
        <v>25</v>
      </c>
      <c r="D35" s="170"/>
      <c r="E35" s="170"/>
      <c r="F35" s="170"/>
      <c r="G35" s="366"/>
      <c r="H35" s="373">
        <f>SUM(D35:G35)</f>
        <v>0</v>
      </c>
      <c r="I35" s="368"/>
      <c r="J35" s="169"/>
      <c r="K35" s="169"/>
      <c r="L35" s="169"/>
      <c r="M35" s="170"/>
      <c r="N35" s="170"/>
      <c r="O35" s="256"/>
      <c r="P35" s="256"/>
      <c r="Q35" s="229"/>
      <c r="R35" s="169"/>
      <c r="S35" s="229"/>
      <c r="T35" s="268"/>
      <c r="U35" s="169"/>
      <c r="V35" s="269">
        <f t="shared" si="0"/>
        <v>0</v>
      </c>
      <c r="W35" s="270"/>
      <c r="X35" s="170"/>
    </row>
    <row r="36" spans="1:24" x14ac:dyDescent="0.25">
      <c r="A36" s="249" t="s">
        <v>246</v>
      </c>
      <c r="B36" s="169">
        <v>2007</v>
      </c>
      <c r="C36" s="249" t="s">
        <v>25</v>
      </c>
      <c r="D36" s="170"/>
      <c r="E36" s="170"/>
      <c r="F36" s="170"/>
      <c r="G36" s="366"/>
      <c r="H36" s="373">
        <f>SUM(D36:G36)</f>
        <v>0</v>
      </c>
      <c r="I36" s="368"/>
      <c r="J36" s="169"/>
      <c r="K36" s="169"/>
      <c r="L36" s="169"/>
      <c r="M36" s="170"/>
      <c r="N36" s="170"/>
      <c r="O36" s="256"/>
      <c r="P36" s="256"/>
      <c r="Q36" s="229"/>
      <c r="R36" s="169"/>
      <c r="S36" s="229"/>
      <c r="T36" s="268"/>
      <c r="U36" s="169"/>
      <c r="V36" s="269">
        <f t="shared" si="0"/>
        <v>0</v>
      </c>
      <c r="W36" s="270"/>
      <c r="X36" s="170"/>
    </row>
    <row r="37" spans="1:24" x14ac:dyDescent="0.25">
      <c r="A37" s="250" t="s">
        <v>245</v>
      </c>
      <c r="B37" s="251">
        <v>2007</v>
      </c>
      <c r="C37" s="250" t="s">
        <v>25</v>
      </c>
      <c r="D37" s="170"/>
      <c r="E37" s="170"/>
      <c r="F37" s="170"/>
      <c r="G37" s="366"/>
      <c r="H37" s="373">
        <f>SUM(D37:G37)</f>
        <v>0</v>
      </c>
      <c r="I37" s="368"/>
      <c r="J37" s="169"/>
      <c r="K37" s="169"/>
      <c r="L37" s="169"/>
      <c r="M37" s="170"/>
      <c r="N37" s="170"/>
      <c r="O37" s="256"/>
      <c r="P37" s="256"/>
      <c r="Q37" s="229"/>
      <c r="R37" s="169"/>
      <c r="S37" s="229"/>
      <c r="T37" s="268"/>
      <c r="U37" s="169"/>
      <c r="V37" s="269">
        <f t="shared" si="0"/>
        <v>0</v>
      </c>
      <c r="W37" s="270"/>
      <c r="X37" s="170"/>
    </row>
    <row r="38" spans="1:24" x14ac:dyDescent="0.25">
      <c r="A38" s="48" t="s">
        <v>318</v>
      </c>
      <c r="B38" s="184">
        <v>2008</v>
      </c>
      <c r="C38" s="48" t="s">
        <v>317</v>
      </c>
      <c r="D38" s="170"/>
      <c r="E38" s="170"/>
      <c r="F38" s="170"/>
      <c r="G38" s="366"/>
      <c r="H38" s="373">
        <f>SUM(D38:G38)</f>
        <v>0</v>
      </c>
      <c r="I38" s="368"/>
      <c r="J38" s="169"/>
      <c r="K38" s="169"/>
      <c r="L38" s="169"/>
      <c r="M38" s="170"/>
      <c r="N38" s="170"/>
      <c r="O38" s="256"/>
      <c r="P38" s="256"/>
      <c r="Q38" s="229"/>
      <c r="R38" s="169"/>
      <c r="S38" s="229"/>
      <c r="T38" s="268"/>
      <c r="U38" s="169"/>
      <c r="V38" s="269">
        <f t="shared" si="0"/>
        <v>0</v>
      </c>
      <c r="W38" s="270"/>
      <c r="X38" s="170"/>
    </row>
    <row r="39" spans="1:24" x14ac:dyDescent="0.25">
      <c r="A39" s="48" t="s">
        <v>316</v>
      </c>
      <c r="B39" s="49">
        <v>2008</v>
      </c>
      <c r="C39" s="48" t="s">
        <v>94</v>
      </c>
      <c r="D39" s="170"/>
      <c r="E39" s="170"/>
      <c r="F39" s="170"/>
      <c r="G39" s="366"/>
      <c r="H39" s="373">
        <f>SUM(D39:G39)</f>
        <v>0</v>
      </c>
      <c r="I39" s="368"/>
      <c r="J39" s="169"/>
      <c r="K39" s="169"/>
      <c r="L39" s="169"/>
      <c r="M39" s="170"/>
      <c r="N39" s="170"/>
      <c r="O39" s="256"/>
      <c r="P39" s="256"/>
      <c r="Q39" s="229"/>
      <c r="R39" s="169"/>
      <c r="S39" s="229"/>
      <c r="T39" s="268"/>
      <c r="U39" s="169"/>
      <c r="V39" s="269">
        <f t="shared" si="0"/>
        <v>0</v>
      </c>
      <c r="W39" s="270"/>
      <c r="X39" s="170"/>
    </row>
    <row r="40" spans="1:24" x14ac:dyDescent="0.25">
      <c r="A40" s="48" t="s">
        <v>313</v>
      </c>
      <c r="B40" s="184">
        <v>2008</v>
      </c>
      <c r="C40" s="48" t="s">
        <v>269</v>
      </c>
      <c r="D40" s="170"/>
      <c r="E40" s="170"/>
      <c r="F40" s="170"/>
      <c r="G40" s="366"/>
      <c r="H40" s="373">
        <f>SUM(D40:G40)</f>
        <v>0</v>
      </c>
      <c r="I40" s="368"/>
      <c r="J40" s="169"/>
      <c r="K40" s="169"/>
      <c r="L40" s="169"/>
      <c r="M40" s="170"/>
      <c r="N40" s="170"/>
      <c r="O40" s="256"/>
      <c r="P40" s="256"/>
      <c r="Q40" s="229"/>
      <c r="R40" s="169"/>
      <c r="S40" s="229"/>
      <c r="T40" s="268"/>
      <c r="U40" s="169"/>
      <c r="V40" s="269">
        <f t="shared" si="0"/>
        <v>0</v>
      </c>
      <c r="W40" s="270"/>
      <c r="X40" s="170"/>
    </row>
    <row r="41" spans="1:24" x14ac:dyDescent="0.25">
      <c r="A41" s="48" t="s">
        <v>311</v>
      </c>
      <c r="B41" s="184">
        <v>2008</v>
      </c>
      <c r="C41" s="48" t="s">
        <v>210</v>
      </c>
      <c r="D41" s="170"/>
      <c r="E41" s="170"/>
      <c r="F41" s="170"/>
      <c r="G41" s="366"/>
      <c r="H41" s="373">
        <f>SUM(D41:G41)</f>
        <v>0</v>
      </c>
      <c r="I41" s="368"/>
      <c r="J41" s="169"/>
      <c r="K41" s="169"/>
      <c r="L41" s="169"/>
      <c r="M41" s="170"/>
      <c r="N41" s="170"/>
      <c r="O41" s="256"/>
      <c r="P41" s="256"/>
      <c r="Q41" s="229"/>
      <c r="R41" s="169"/>
      <c r="S41" s="229"/>
      <c r="T41" s="268"/>
      <c r="U41" s="169"/>
      <c r="V41" s="269">
        <f t="shared" si="0"/>
        <v>0</v>
      </c>
      <c r="W41" s="270"/>
      <c r="X41" s="170"/>
    </row>
    <row r="42" spans="1:24" x14ac:dyDescent="0.25">
      <c r="A42" s="48" t="s">
        <v>310</v>
      </c>
      <c r="B42" s="184">
        <v>2008</v>
      </c>
      <c r="C42" s="48" t="s">
        <v>15</v>
      </c>
      <c r="D42" s="170"/>
      <c r="E42" s="170"/>
      <c r="F42" s="170"/>
      <c r="G42" s="366"/>
      <c r="H42" s="373">
        <f>SUM(D42:G42)</f>
        <v>0</v>
      </c>
      <c r="I42" s="368"/>
      <c r="J42" s="169"/>
      <c r="K42" s="169"/>
      <c r="L42" s="169"/>
      <c r="M42" s="170"/>
      <c r="N42" s="170"/>
      <c r="O42" s="256"/>
      <c r="P42" s="256"/>
      <c r="Q42" s="229"/>
      <c r="R42" s="169"/>
      <c r="S42" s="229"/>
      <c r="T42" s="268"/>
      <c r="U42" s="169"/>
      <c r="V42" s="269">
        <f t="shared" si="0"/>
        <v>0</v>
      </c>
      <c r="W42" s="270"/>
      <c r="X42" s="170"/>
    </row>
    <row r="43" spans="1:24" x14ac:dyDescent="0.25">
      <c r="A43" s="48" t="s">
        <v>309</v>
      </c>
      <c r="B43" s="184">
        <v>2008</v>
      </c>
      <c r="C43" s="48" t="s">
        <v>81</v>
      </c>
      <c r="D43" s="170"/>
      <c r="E43" s="170"/>
      <c r="F43" s="170"/>
      <c r="G43" s="366"/>
      <c r="H43" s="373">
        <f>SUM(D43:G43)</f>
        <v>0</v>
      </c>
      <c r="I43" s="368"/>
      <c r="J43" s="169"/>
      <c r="K43" s="169"/>
      <c r="L43" s="169"/>
      <c r="M43" s="170"/>
      <c r="N43" s="170"/>
      <c r="O43" s="256"/>
      <c r="P43" s="256"/>
      <c r="Q43" s="229"/>
      <c r="R43" s="169"/>
      <c r="S43" s="229"/>
      <c r="T43" s="268"/>
      <c r="U43" s="169"/>
      <c r="V43" s="269">
        <f t="shared" si="0"/>
        <v>0</v>
      </c>
      <c r="W43" s="270"/>
      <c r="X43" s="170"/>
    </row>
    <row r="44" spans="1:24" x14ac:dyDescent="0.25">
      <c r="A44" s="249" t="s">
        <v>307</v>
      </c>
      <c r="B44" s="169">
        <v>2008</v>
      </c>
      <c r="C44" s="249" t="s">
        <v>70</v>
      </c>
      <c r="D44" s="170"/>
      <c r="E44" s="170"/>
      <c r="F44" s="170"/>
      <c r="G44" s="366"/>
      <c r="H44" s="373">
        <f>SUM(D44:G44)</f>
        <v>0</v>
      </c>
      <c r="I44" s="368"/>
      <c r="J44" s="169"/>
      <c r="K44" s="169"/>
      <c r="L44" s="169"/>
      <c r="M44" s="170"/>
      <c r="N44" s="170"/>
      <c r="O44" s="256"/>
      <c r="P44" s="256"/>
      <c r="Q44" s="229"/>
      <c r="R44" s="169"/>
      <c r="S44" s="229"/>
      <c r="T44" s="268"/>
      <c r="U44" s="169"/>
      <c r="V44" s="269">
        <f t="shared" si="0"/>
        <v>0</v>
      </c>
      <c r="W44" s="270"/>
      <c r="X44" s="170"/>
    </row>
    <row r="45" spans="1:24" x14ac:dyDescent="0.25">
      <c r="A45" s="249" t="s">
        <v>306</v>
      </c>
      <c r="B45" s="292">
        <v>2008</v>
      </c>
      <c r="C45" s="249" t="s">
        <v>305</v>
      </c>
      <c r="D45" s="170"/>
      <c r="E45" s="170"/>
      <c r="F45" s="170"/>
      <c r="G45" s="366"/>
      <c r="H45" s="373">
        <f>SUM(D45:G45)</f>
        <v>0</v>
      </c>
      <c r="I45" s="368"/>
      <c r="J45" s="169"/>
      <c r="K45" s="169"/>
      <c r="L45" s="169"/>
      <c r="M45" s="170"/>
      <c r="N45" s="170"/>
      <c r="O45" s="256"/>
      <c r="P45" s="256"/>
      <c r="Q45" s="229"/>
      <c r="R45" s="169"/>
      <c r="S45" s="229"/>
      <c r="T45" s="268"/>
      <c r="U45" s="169"/>
      <c r="V45" s="269">
        <f t="shared" si="0"/>
        <v>0</v>
      </c>
      <c r="W45" s="270"/>
      <c r="X45" s="170"/>
    </row>
    <row r="46" spans="1:24" x14ac:dyDescent="0.25">
      <c r="A46" s="48" t="s">
        <v>304</v>
      </c>
      <c r="B46" s="184">
        <v>2008</v>
      </c>
      <c r="C46" s="48" t="s">
        <v>217</v>
      </c>
      <c r="D46" s="170"/>
      <c r="E46" s="170"/>
      <c r="F46" s="170"/>
      <c r="G46" s="366"/>
      <c r="H46" s="373">
        <f>SUM(D46:G46)</f>
        <v>0</v>
      </c>
      <c r="I46" s="368"/>
      <c r="J46" s="169"/>
      <c r="K46" s="169"/>
      <c r="L46" s="169"/>
      <c r="M46" s="170"/>
      <c r="N46" s="170"/>
      <c r="O46" s="256"/>
      <c r="P46" s="256"/>
      <c r="Q46" s="229"/>
      <c r="R46" s="169"/>
      <c r="S46" s="229"/>
      <c r="T46" s="268"/>
      <c r="U46" s="169"/>
      <c r="V46" s="269">
        <f t="shared" si="0"/>
        <v>0</v>
      </c>
      <c r="W46" s="270"/>
      <c r="X46" s="170"/>
    </row>
    <row r="47" spans="1:24" x14ac:dyDescent="0.25">
      <c r="A47" s="250" t="s">
        <v>303</v>
      </c>
      <c r="B47" s="294">
        <v>2008</v>
      </c>
      <c r="C47" s="250" t="s">
        <v>301</v>
      </c>
      <c r="D47" s="170"/>
      <c r="E47" s="170"/>
      <c r="F47" s="170"/>
      <c r="G47" s="366"/>
      <c r="H47" s="373">
        <f>SUM(D47:G47)</f>
        <v>0</v>
      </c>
      <c r="I47" s="368"/>
      <c r="J47" s="169"/>
      <c r="K47" s="169"/>
      <c r="L47" s="169"/>
      <c r="M47" s="170"/>
      <c r="N47" s="170"/>
      <c r="O47" s="256"/>
      <c r="P47" s="256"/>
      <c r="Q47" s="229"/>
      <c r="R47" s="169"/>
      <c r="S47" s="229"/>
      <c r="T47" s="268"/>
      <c r="U47" s="169"/>
      <c r="V47" s="269">
        <f t="shared" si="0"/>
        <v>0</v>
      </c>
      <c r="W47" s="270"/>
      <c r="X47" s="170"/>
    </row>
    <row r="48" spans="1:24" x14ac:dyDescent="0.25">
      <c r="A48" s="250" t="s">
        <v>302</v>
      </c>
      <c r="B48" s="294">
        <v>2008</v>
      </c>
      <c r="C48" s="250" t="s">
        <v>301</v>
      </c>
      <c r="D48" s="170"/>
      <c r="E48" s="170"/>
      <c r="F48" s="170"/>
      <c r="G48" s="366"/>
      <c r="H48" s="373">
        <f>SUM(D48:G48)</f>
        <v>0</v>
      </c>
      <c r="I48" s="368"/>
      <c r="J48" s="169"/>
      <c r="K48" s="169"/>
      <c r="L48" s="169"/>
      <c r="M48" s="170"/>
      <c r="N48" s="170"/>
      <c r="O48" s="256"/>
      <c r="P48" s="256"/>
      <c r="Q48" s="229"/>
      <c r="R48" s="169"/>
      <c r="S48" s="229"/>
      <c r="T48" s="268"/>
      <c r="U48" s="169"/>
      <c r="V48" s="269">
        <f t="shared" si="0"/>
        <v>0</v>
      </c>
      <c r="W48" s="270"/>
      <c r="X48" s="170"/>
    </row>
    <row r="49" spans="1:24" x14ac:dyDescent="0.25">
      <c r="A49" s="115" t="s">
        <v>300</v>
      </c>
      <c r="B49" s="185">
        <v>2008</v>
      </c>
      <c r="C49" s="115" t="s">
        <v>239</v>
      </c>
      <c r="D49" s="170"/>
      <c r="E49" s="170"/>
      <c r="F49" s="170"/>
      <c r="G49" s="366"/>
      <c r="H49" s="373">
        <f>SUM(D49:G49)</f>
        <v>0</v>
      </c>
      <c r="I49" s="368"/>
      <c r="J49" s="169"/>
      <c r="K49" s="169"/>
      <c r="L49" s="169"/>
      <c r="M49" s="170"/>
      <c r="N49" s="170"/>
      <c r="O49" s="256"/>
      <c r="P49" s="256"/>
      <c r="Q49" s="229"/>
      <c r="R49" s="169"/>
      <c r="S49" s="229"/>
      <c r="T49" s="268"/>
      <c r="U49" s="169"/>
      <c r="V49" s="269">
        <f t="shared" si="0"/>
        <v>0</v>
      </c>
      <c r="W49" s="270"/>
      <c r="X49" s="170"/>
    </row>
    <row r="50" spans="1:24" x14ac:dyDescent="0.25">
      <c r="A50" s="48" t="s">
        <v>299</v>
      </c>
      <c r="B50" s="184">
        <v>2008</v>
      </c>
      <c r="C50" s="48" t="s">
        <v>264</v>
      </c>
      <c r="D50" s="170"/>
      <c r="E50" s="170"/>
      <c r="F50" s="170"/>
      <c r="G50" s="366"/>
      <c r="H50" s="373">
        <f>SUM(D50:G50)</f>
        <v>0</v>
      </c>
      <c r="I50" s="368"/>
      <c r="J50" s="169"/>
      <c r="K50" s="169"/>
      <c r="L50" s="169"/>
      <c r="M50" s="170"/>
      <c r="N50" s="170"/>
      <c r="O50" s="256"/>
      <c r="P50" s="256"/>
      <c r="Q50" s="229"/>
      <c r="R50" s="169"/>
      <c r="S50" s="229"/>
      <c r="T50" s="268"/>
      <c r="U50" s="169"/>
      <c r="V50" s="269">
        <f t="shared" si="0"/>
        <v>0</v>
      </c>
      <c r="W50" s="270"/>
      <c r="X50" s="170"/>
    </row>
    <row r="51" spans="1:24" x14ac:dyDescent="0.25">
      <c r="A51" s="2" t="s">
        <v>298</v>
      </c>
      <c r="B51" s="3">
        <v>2008</v>
      </c>
      <c r="C51" s="2" t="s">
        <v>297</v>
      </c>
      <c r="D51" s="170"/>
      <c r="E51" s="170"/>
      <c r="F51" s="170"/>
      <c r="G51" s="366"/>
      <c r="H51" s="373">
        <f>SUM(D51:G51)</f>
        <v>0</v>
      </c>
      <c r="I51" s="368"/>
      <c r="J51" s="169"/>
      <c r="K51" s="169"/>
      <c r="L51" s="169"/>
      <c r="M51" s="170"/>
      <c r="N51" s="170"/>
      <c r="O51" s="256"/>
      <c r="P51" s="256"/>
      <c r="Q51" s="229"/>
      <c r="R51" s="169"/>
      <c r="S51" s="229"/>
      <c r="T51" s="268"/>
      <c r="U51" s="169"/>
      <c r="V51" s="269">
        <f t="shared" si="0"/>
        <v>0</v>
      </c>
      <c r="W51" s="270"/>
      <c r="X51" s="170"/>
    </row>
    <row r="52" spans="1:24" x14ac:dyDescent="0.25">
      <c r="A52" s="48" t="s">
        <v>296</v>
      </c>
      <c r="B52" s="49">
        <v>2008</v>
      </c>
      <c r="C52" s="48" t="s">
        <v>295</v>
      </c>
      <c r="D52" s="170"/>
      <c r="E52" s="170"/>
      <c r="F52" s="170"/>
      <c r="G52" s="366"/>
      <c r="H52" s="373">
        <f>SUM(D52:G52)</f>
        <v>0</v>
      </c>
      <c r="I52" s="368"/>
      <c r="J52" s="169"/>
      <c r="K52" s="169"/>
      <c r="L52" s="169"/>
      <c r="M52" s="170"/>
      <c r="N52" s="170"/>
      <c r="O52" s="256"/>
      <c r="P52" s="256"/>
      <c r="Q52" s="229"/>
      <c r="R52" s="169"/>
      <c r="S52" s="229"/>
      <c r="T52" s="268"/>
      <c r="U52" s="169"/>
      <c r="V52" s="269">
        <f t="shared" ref="V52:V55" si="1">SUM(H52:U52)</f>
        <v>0</v>
      </c>
      <c r="W52" s="270"/>
      <c r="X52" s="170"/>
    </row>
    <row r="53" spans="1:24" x14ac:dyDescent="0.25">
      <c r="A53" s="48" t="s">
        <v>294</v>
      </c>
      <c r="B53" s="184">
        <v>2008</v>
      </c>
      <c r="C53" s="48" t="s">
        <v>135</v>
      </c>
      <c r="D53" s="170"/>
      <c r="E53" s="170"/>
      <c r="F53" s="170"/>
      <c r="G53" s="366"/>
      <c r="H53" s="373">
        <f>SUM(D53:G53)</f>
        <v>0</v>
      </c>
      <c r="I53" s="368"/>
      <c r="J53" s="169"/>
      <c r="K53" s="169"/>
      <c r="L53" s="169"/>
      <c r="M53" s="170"/>
      <c r="N53" s="170"/>
      <c r="O53" s="256"/>
      <c r="P53" s="256"/>
      <c r="Q53" s="229"/>
      <c r="R53" s="169"/>
      <c r="S53" s="229"/>
      <c r="T53" s="268"/>
      <c r="U53" s="169"/>
      <c r="V53" s="269">
        <f t="shared" si="1"/>
        <v>0</v>
      </c>
      <c r="W53" s="270"/>
      <c r="X53" s="170"/>
    </row>
    <row r="54" spans="1:24" x14ac:dyDescent="0.25">
      <c r="A54" s="2" t="s">
        <v>293</v>
      </c>
      <c r="B54" s="293">
        <v>2008</v>
      </c>
      <c r="C54" s="2" t="s">
        <v>25</v>
      </c>
      <c r="D54" s="170"/>
      <c r="E54" s="170"/>
      <c r="F54" s="170"/>
      <c r="G54" s="366"/>
      <c r="H54" s="373">
        <f>SUM(D54:G54)</f>
        <v>0</v>
      </c>
      <c r="I54" s="368"/>
      <c r="J54" s="169"/>
      <c r="K54" s="169"/>
      <c r="L54" s="169"/>
      <c r="M54" s="170"/>
      <c r="N54" s="170"/>
      <c r="O54" s="256"/>
      <c r="P54" s="256"/>
      <c r="Q54" s="229"/>
      <c r="R54" s="169"/>
      <c r="S54" s="229"/>
      <c r="T54" s="268"/>
      <c r="U54" s="169"/>
      <c r="V54" s="269">
        <f t="shared" si="1"/>
        <v>0</v>
      </c>
      <c r="W54" s="270"/>
      <c r="X54" s="170"/>
    </row>
    <row r="55" spans="1:24" x14ac:dyDescent="0.25">
      <c r="A55" s="249" t="s">
        <v>292</v>
      </c>
      <c r="B55" s="169">
        <v>2008</v>
      </c>
      <c r="C55" s="249" t="s">
        <v>25</v>
      </c>
      <c r="D55" s="170"/>
      <c r="E55" s="170"/>
      <c r="F55" s="170"/>
      <c r="G55" s="366"/>
      <c r="H55" s="373">
        <f>SUM(D55:G55)</f>
        <v>0</v>
      </c>
      <c r="I55" s="368"/>
      <c r="J55" s="169"/>
      <c r="K55" s="169"/>
      <c r="L55" s="169"/>
      <c r="M55" s="170"/>
      <c r="N55" s="170"/>
      <c r="O55" s="256"/>
      <c r="P55" s="256"/>
      <c r="Q55" s="229"/>
      <c r="R55" s="169"/>
      <c r="S55" s="229"/>
      <c r="T55" s="268"/>
      <c r="U55" s="169"/>
      <c r="V55" s="269">
        <f t="shared" si="1"/>
        <v>0</v>
      </c>
      <c r="W55" s="270"/>
      <c r="X55" s="170"/>
    </row>
    <row r="56" spans="1:24" x14ac:dyDescent="0.25">
      <c r="A56" s="48" t="s">
        <v>291</v>
      </c>
      <c r="B56" s="184">
        <v>2008</v>
      </c>
      <c r="C56" s="48" t="s">
        <v>25</v>
      </c>
      <c r="D56" s="170"/>
      <c r="E56" s="170"/>
      <c r="F56" s="170"/>
      <c r="G56" s="366"/>
      <c r="H56" s="373">
        <f>SUM(D56:G56)</f>
        <v>0</v>
      </c>
      <c r="I56" s="368"/>
      <c r="J56" s="169"/>
      <c r="K56" s="169"/>
      <c r="L56" s="169"/>
      <c r="M56" s="170"/>
      <c r="N56" s="170"/>
      <c r="O56" s="256"/>
      <c r="P56" s="256"/>
      <c r="Q56" s="229"/>
      <c r="R56" s="169"/>
      <c r="S56" s="229"/>
      <c r="T56" s="268"/>
      <c r="U56" s="169"/>
      <c r="V56" s="269">
        <f t="shared" ref="V56:V65" si="2">SUM(H56:U56)</f>
        <v>0</v>
      </c>
      <c r="W56" s="270"/>
      <c r="X56" s="170"/>
    </row>
    <row r="57" spans="1:24" x14ac:dyDescent="0.25">
      <c r="A57" s="48" t="s">
        <v>290</v>
      </c>
      <c r="B57" s="184">
        <v>2008</v>
      </c>
      <c r="C57" s="48" t="s">
        <v>25</v>
      </c>
      <c r="D57" s="170"/>
      <c r="E57" s="170"/>
      <c r="F57" s="170"/>
      <c r="G57" s="366"/>
      <c r="H57" s="373">
        <f>SUM(D57:G57)</f>
        <v>0</v>
      </c>
      <c r="I57" s="368"/>
      <c r="J57" s="169"/>
      <c r="K57" s="169"/>
      <c r="L57" s="169"/>
      <c r="M57" s="170"/>
      <c r="N57" s="170"/>
      <c r="O57" s="256"/>
      <c r="P57" s="256"/>
      <c r="Q57" s="229"/>
      <c r="R57" s="169"/>
      <c r="S57" s="229"/>
      <c r="T57" s="268"/>
      <c r="U57" s="169"/>
      <c r="V57" s="269">
        <f t="shared" si="2"/>
        <v>0</v>
      </c>
      <c r="W57" s="270"/>
      <c r="X57" s="170"/>
    </row>
    <row r="58" spans="1:24" x14ac:dyDescent="0.25">
      <c r="A58" s="249" t="s">
        <v>289</v>
      </c>
      <c r="B58" s="292">
        <v>2008</v>
      </c>
      <c r="C58" s="249" t="s">
        <v>25</v>
      </c>
      <c r="D58" s="170"/>
      <c r="E58" s="170"/>
      <c r="F58" s="170"/>
      <c r="G58" s="366"/>
      <c r="H58" s="373">
        <f>SUM(D58:G58)</f>
        <v>0</v>
      </c>
      <c r="I58" s="368"/>
      <c r="J58" s="169"/>
      <c r="K58" s="169"/>
      <c r="L58" s="169"/>
      <c r="M58" s="170"/>
      <c r="N58" s="170"/>
      <c r="O58" s="256"/>
      <c r="P58" s="256"/>
      <c r="Q58" s="229"/>
      <c r="R58" s="169"/>
      <c r="S58" s="229"/>
      <c r="T58" s="268"/>
      <c r="U58" s="169"/>
      <c r="V58" s="269">
        <f t="shared" si="2"/>
        <v>0</v>
      </c>
      <c r="W58" s="270"/>
      <c r="X58" s="170"/>
    </row>
    <row r="59" spans="1:24" x14ac:dyDescent="0.25">
      <c r="A59" s="249"/>
      <c r="B59" s="292"/>
      <c r="C59" s="249"/>
      <c r="D59" s="170"/>
      <c r="E59" s="170"/>
      <c r="F59" s="170"/>
      <c r="G59" s="366"/>
      <c r="H59" s="373">
        <f>SUM(D59:G59)</f>
        <v>0</v>
      </c>
      <c r="I59" s="368"/>
      <c r="J59" s="169"/>
      <c r="K59" s="169"/>
      <c r="L59" s="169"/>
      <c r="M59" s="170"/>
      <c r="N59" s="170"/>
      <c r="O59" s="256"/>
      <c r="P59" s="256"/>
      <c r="Q59" s="229"/>
      <c r="R59" s="169"/>
      <c r="S59" s="229"/>
      <c r="T59" s="268"/>
      <c r="U59" s="169"/>
      <c r="V59" s="269">
        <f t="shared" si="2"/>
        <v>0</v>
      </c>
      <c r="W59" s="270"/>
      <c r="X59" s="170"/>
    </row>
    <row r="60" spans="1:24" x14ac:dyDescent="0.25">
      <c r="A60" s="249"/>
      <c r="B60" s="292"/>
      <c r="C60" s="249"/>
      <c r="D60" s="170"/>
      <c r="E60" s="170"/>
      <c r="F60" s="170"/>
      <c r="G60" s="366"/>
      <c r="H60" s="373">
        <f>SUM(D60:G60)</f>
        <v>0</v>
      </c>
      <c r="I60" s="368"/>
      <c r="J60" s="169"/>
      <c r="K60" s="169"/>
      <c r="L60" s="169"/>
      <c r="M60" s="170"/>
      <c r="N60" s="170"/>
      <c r="O60" s="256"/>
      <c r="P60" s="256"/>
      <c r="Q60" s="229"/>
      <c r="R60" s="169"/>
      <c r="S60" s="229"/>
      <c r="T60" s="268"/>
      <c r="U60" s="169"/>
      <c r="V60" s="269">
        <f t="shared" si="2"/>
        <v>0</v>
      </c>
      <c r="W60" s="270"/>
      <c r="X60" s="170"/>
    </row>
    <row r="61" spans="1:24" x14ac:dyDescent="0.25">
      <c r="A61" s="249"/>
      <c r="B61" s="292"/>
      <c r="C61" s="249"/>
      <c r="D61" s="170"/>
      <c r="E61" s="170"/>
      <c r="F61" s="170"/>
      <c r="G61" s="366"/>
      <c r="H61" s="373">
        <f>SUM(D61:G61)</f>
        <v>0</v>
      </c>
      <c r="I61" s="368"/>
      <c r="J61" s="169"/>
      <c r="K61" s="169"/>
      <c r="L61" s="169"/>
      <c r="M61" s="170"/>
      <c r="N61" s="170"/>
      <c r="O61" s="256"/>
      <c r="P61" s="256"/>
      <c r="Q61" s="229"/>
      <c r="R61" s="169"/>
      <c r="S61" s="229"/>
      <c r="T61" s="268"/>
      <c r="U61" s="169"/>
      <c r="V61" s="269">
        <f t="shared" si="2"/>
        <v>0</v>
      </c>
      <c r="W61" s="270"/>
      <c r="X61" s="170"/>
    </row>
    <row r="62" spans="1:24" x14ac:dyDescent="0.25">
      <c r="A62" s="48"/>
      <c r="B62" s="184"/>
      <c r="C62" s="48"/>
      <c r="D62" s="170"/>
      <c r="E62" s="170"/>
      <c r="F62" s="170"/>
      <c r="G62" s="366"/>
      <c r="H62" s="373">
        <f>SUM(D62:G62)</f>
        <v>0</v>
      </c>
      <c r="I62" s="368"/>
      <c r="J62" s="169"/>
      <c r="K62" s="169"/>
      <c r="L62" s="169"/>
      <c r="M62" s="170"/>
      <c r="N62" s="170"/>
      <c r="O62" s="256"/>
      <c r="P62" s="256"/>
      <c r="Q62" s="229"/>
      <c r="R62" s="169"/>
      <c r="S62" s="229"/>
      <c r="T62" s="268"/>
      <c r="U62" s="169"/>
      <c r="V62" s="269">
        <f t="shared" si="2"/>
        <v>0</v>
      </c>
      <c r="W62" s="270"/>
      <c r="X62" s="170"/>
    </row>
    <row r="63" spans="1:24" x14ac:dyDescent="0.25">
      <c r="A63" s="48"/>
      <c r="B63" s="184"/>
      <c r="C63" s="48"/>
      <c r="D63" s="170"/>
      <c r="E63" s="170"/>
      <c r="F63" s="170"/>
      <c r="G63" s="366"/>
      <c r="H63" s="373">
        <f>SUM(D63:G63)</f>
        <v>0</v>
      </c>
      <c r="I63" s="368"/>
      <c r="J63" s="169"/>
      <c r="K63" s="169"/>
      <c r="L63" s="169"/>
      <c r="M63" s="170"/>
      <c r="N63" s="170"/>
      <c r="O63" s="256"/>
      <c r="P63" s="256"/>
      <c r="Q63" s="229"/>
      <c r="R63" s="169"/>
      <c r="S63" s="229"/>
      <c r="T63" s="268"/>
      <c r="U63" s="169"/>
      <c r="V63" s="269">
        <f t="shared" si="2"/>
        <v>0</v>
      </c>
      <c r="W63" s="270"/>
      <c r="X63" s="170"/>
    </row>
    <row r="64" spans="1:24" x14ac:dyDescent="0.25">
      <c r="A64" s="249"/>
      <c r="B64" s="292"/>
      <c r="C64" s="249"/>
      <c r="D64" s="170"/>
      <c r="E64" s="170"/>
      <c r="F64" s="170"/>
      <c r="G64" s="366"/>
      <c r="H64" s="373">
        <f>SUM(D64:G64)</f>
        <v>0</v>
      </c>
      <c r="I64" s="368"/>
      <c r="J64" s="169"/>
      <c r="K64" s="169"/>
      <c r="L64" s="169"/>
      <c r="M64" s="170"/>
      <c r="N64" s="170"/>
      <c r="O64" s="256"/>
      <c r="P64" s="256"/>
      <c r="Q64" s="229"/>
      <c r="R64" s="169"/>
      <c r="S64" s="229"/>
      <c r="T64" s="268"/>
      <c r="U64" s="169"/>
      <c r="V64" s="269">
        <f t="shared" si="2"/>
        <v>0</v>
      </c>
      <c r="W64" s="270"/>
      <c r="X64" s="170"/>
    </row>
    <row r="65" spans="1:24" x14ac:dyDescent="0.25">
      <c r="A65" s="48"/>
      <c r="B65" s="184"/>
      <c r="C65" s="48"/>
      <c r="D65" s="170"/>
      <c r="E65" s="170"/>
      <c r="F65" s="170"/>
      <c r="G65" s="366"/>
      <c r="H65" s="373">
        <f>SUM(D65:G65)</f>
        <v>0</v>
      </c>
      <c r="I65" s="368"/>
      <c r="J65" s="169"/>
      <c r="K65" s="169"/>
      <c r="L65" s="169"/>
      <c r="M65" s="170"/>
      <c r="N65" s="170"/>
      <c r="O65" s="256"/>
      <c r="P65" s="256"/>
      <c r="Q65" s="229"/>
      <c r="R65" s="169"/>
      <c r="S65" s="229"/>
      <c r="T65" s="268"/>
      <c r="U65" s="169"/>
      <c r="V65" s="269">
        <f t="shared" si="2"/>
        <v>0</v>
      </c>
      <c r="W65" s="270"/>
      <c r="X65" s="170"/>
    </row>
    <row r="66" spans="1:24" x14ac:dyDescent="0.25">
      <c r="A66" s="291"/>
      <c r="B66" s="295"/>
      <c r="C66" s="291"/>
    </row>
    <row r="67" spans="1:24" x14ac:dyDescent="0.25">
      <c r="A67" s="291"/>
      <c r="B67" s="295"/>
      <c r="C67" s="291"/>
    </row>
    <row r="68" spans="1:24" x14ac:dyDescent="0.25">
      <c r="A68" s="174" t="s">
        <v>73</v>
      </c>
      <c r="B68" s="252"/>
      <c r="C68" s="252"/>
    </row>
    <row r="69" spans="1:24" x14ac:dyDescent="0.25">
      <c r="A69" s="253" t="s">
        <v>89</v>
      </c>
      <c r="B69" s="253"/>
      <c r="C69" s="253"/>
    </row>
  </sheetData>
  <autoFilter ref="A6:U51">
    <sortState ref="A7:U65">
      <sortCondition descending="1" ref="H6:H51"/>
    </sortState>
  </autoFilter>
  <mergeCells count="21">
    <mergeCell ref="X4:X5"/>
    <mergeCell ref="I4:J4"/>
    <mergeCell ref="K4:L4"/>
    <mergeCell ref="M4:N4"/>
    <mergeCell ref="O4:P4"/>
    <mergeCell ref="Q4:Q5"/>
    <mergeCell ref="R4:R5"/>
    <mergeCell ref="S4:S5"/>
    <mergeCell ref="T4:T5"/>
    <mergeCell ref="U4:U5"/>
    <mergeCell ref="V4:V5"/>
    <mergeCell ref="W4:W5"/>
    <mergeCell ref="A1:S1"/>
    <mergeCell ref="A2:S2"/>
    <mergeCell ref="A3:S3"/>
    <mergeCell ref="A4:A5"/>
    <mergeCell ref="B4:B5"/>
    <mergeCell ref="C4:C5"/>
    <mergeCell ref="D4:E4"/>
    <mergeCell ref="F4:G4"/>
    <mergeCell ref="H4:H5"/>
  </mergeCells>
  <pageMargins left="0.25" right="0.25" top="0.75" bottom="0.75" header="0.3" footer="0.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2016-2017</vt:lpstr>
      <vt:lpstr>2017-2018</vt:lpstr>
      <vt:lpstr>2018-19</vt:lpstr>
      <vt:lpstr>2019-2020</vt:lpstr>
      <vt:lpstr>2020-21</vt:lpstr>
      <vt:lpstr>2021-2022</vt:lpstr>
      <vt:lpstr>2022-2023</vt:lpstr>
      <vt:lpstr>2023-2024</vt:lpstr>
      <vt:lpstr>2024-2025</vt:lpstr>
      <vt:lpstr>2025-2026</vt:lpstr>
      <vt:lpstr>2026-27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2026-10-19T06:21:39Z</dcterms:modified>
</cp:coreProperties>
</file>