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firstSheet="4" activeTab="11"/>
  </bookViews>
  <sheets>
    <sheet name="Лист1" sheetId="1" r:id="rId1"/>
    <sheet name="2016-2017" sheetId="2" r:id="rId2"/>
    <sheet name="2017-2018" sheetId="3" r:id="rId3"/>
    <sheet name="2018-19" sheetId="4" r:id="rId4"/>
    <sheet name="2019-2020" sheetId="5" r:id="rId5"/>
    <sheet name="2020-2021" sheetId="6" r:id="rId6"/>
    <sheet name="2021-22" sheetId="7" r:id="rId7"/>
    <sheet name="2022-23" sheetId="8" r:id="rId8"/>
    <sheet name="2023-24" sheetId="9" r:id="rId9"/>
    <sheet name="2024-2025" sheetId="10" r:id="rId10"/>
    <sheet name="2025-2026" sheetId="11" r:id="rId11"/>
    <sheet name="2026-27" sheetId="12" r:id="rId12"/>
  </sheets>
  <definedNames>
    <definedName name="_xlnm._FilterDatabase" localSheetId="1" hidden="1">'2016-2017'!$B$6:$Q$35</definedName>
    <definedName name="_xlnm._FilterDatabase" localSheetId="2" hidden="1">'2017-2018'!$B$5:$AC$16</definedName>
    <definedName name="_xlnm._FilterDatabase" localSheetId="3" hidden="1">'2018-19'!$B$6:$AA$45</definedName>
    <definedName name="_xlnm._FilterDatabase" localSheetId="4" hidden="1">'2019-2020'!$B$6:$AB$45</definedName>
    <definedName name="_xlnm._FilterDatabase" localSheetId="5" hidden="1">'2020-2021'!$A$6:$AF$46</definedName>
    <definedName name="_xlnm._FilterDatabase" localSheetId="6" hidden="1">'2021-22'!$A$6:$AG$35</definedName>
    <definedName name="_xlnm._FilterDatabase" localSheetId="7" hidden="1">'2022-23'!$A$6:$AF$47</definedName>
    <definedName name="_xlnm._FilterDatabase" localSheetId="8" hidden="1">'2023-24'!$A$6:$AB$43</definedName>
    <definedName name="_xlnm._FilterDatabase" localSheetId="9" hidden="1">'2024-2025'!$A$6:$AH$43</definedName>
    <definedName name="_xlnm._FilterDatabase" localSheetId="10" hidden="1">'2025-2026'!$A$6:$AJ$57</definedName>
    <definedName name="_xlnm._FilterDatabase" localSheetId="11" hidden="1">'2026-27'!$A$6:$AF$57</definedName>
    <definedName name="_xlnm._FilterDatabase" localSheetId="0" hidden="1">Лист1!$B$8:$L$16</definedName>
  </definedNames>
  <calcPr calcId="144525"/>
</workbook>
</file>

<file path=xl/calcChain.xml><?xml version="1.0" encoding="utf-8"?>
<calcChain xmlns="http://schemas.openxmlformats.org/spreadsheetml/2006/main">
  <c r="AH8" i="12" l="1"/>
  <c r="AH9" i="12"/>
  <c r="AH10" i="12"/>
  <c r="AH11" i="12"/>
  <c r="AH12" i="12"/>
  <c r="AH13" i="12"/>
  <c r="AH14" i="12"/>
  <c r="AH15" i="12"/>
  <c r="AH16" i="12"/>
  <c r="AH17" i="12"/>
  <c r="AH18" i="12"/>
  <c r="AH19" i="12"/>
  <c r="AH20" i="12"/>
  <c r="AH21" i="12"/>
  <c r="AH22" i="12"/>
  <c r="AH23" i="12"/>
  <c r="AH24" i="12"/>
  <c r="AH25" i="12"/>
  <c r="AH26" i="12"/>
  <c r="AH27" i="12"/>
  <c r="AH28" i="12"/>
  <c r="AH29" i="12"/>
  <c r="AH30" i="12"/>
  <c r="AH31" i="12"/>
  <c r="AH32" i="12"/>
  <c r="AH33" i="12"/>
  <c r="AH34" i="12"/>
  <c r="AH35" i="12"/>
  <c r="AH36" i="12"/>
  <c r="AH37" i="12"/>
  <c r="AH38" i="12"/>
  <c r="AH39" i="12"/>
  <c r="AH40" i="12"/>
  <c r="AH41" i="12"/>
  <c r="AH42" i="12"/>
  <c r="AH43" i="12"/>
  <c r="AH44" i="12"/>
  <c r="AH45" i="12"/>
  <c r="AH46" i="12"/>
  <c r="AH47" i="12"/>
  <c r="AH48" i="12"/>
  <c r="AH49" i="12"/>
  <c r="AH50" i="12"/>
  <c r="AH51" i="12"/>
  <c r="AH52" i="12"/>
  <c r="AH53" i="12"/>
  <c r="AH54" i="12"/>
  <c r="AH55" i="12"/>
  <c r="AH56" i="12"/>
  <c r="AH57" i="12"/>
  <c r="AH7" i="12"/>
  <c r="AK10" i="11" l="1"/>
  <c r="AK9" i="11"/>
  <c r="AK8" i="11"/>
  <c r="AK7" i="11"/>
  <c r="AJ15" i="11" l="1"/>
  <c r="AJ13" i="11"/>
  <c r="AJ10" i="11"/>
  <c r="AJ7" i="11"/>
  <c r="AJ20" i="11"/>
  <c r="AJ17" i="11"/>
  <c r="AJ9" i="11"/>
  <c r="AJ27" i="11"/>
  <c r="AJ24" i="11"/>
  <c r="AJ12" i="11"/>
  <c r="AJ14" i="11"/>
  <c r="AJ18" i="11"/>
  <c r="AJ19" i="11"/>
  <c r="AJ32" i="11"/>
  <c r="AJ11" i="11"/>
  <c r="AJ23" i="11"/>
  <c r="AJ21" i="11"/>
  <c r="AJ35" i="11"/>
  <c r="AJ46" i="11"/>
  <c r="AJ47" i="11"/>
  <c r="AJ48" i="11"/>
  <c r="AJ49" i="11"/>
  <c r="AJ36" i="11"/>
  <c r="AJ28" i="11"/>
  <c r="AJ16" i="11"/>
  <c r="AJ50" i="11"/>
  <c r="AJ33" i="11"/>
  <c r="AJ30" i="11"/>
  <c r="AJ51" i="11"/>
  <c r="AJ31" i="11"/>
  <c r="AJ52" i="11"/>
  <c r="AJ53" i="11"/>
  <c r="AJ54" i="11"/>
  <c r="AJ55" i="11"/>
  <c r="AJ56" i="11"/>
  <c r="AJ44" i="11"/>
  <c r="AJ41" i="11"/>
  <c r="AJ57" i="11"/>
  <c r="AJ37" i="11"/>
  <c r="AJ34" i="11"/>
  <c r="AJ43" i="11"/>
  <c r="AJ39" i="11"/>
  <c r="AJ29" i="11"/>
  <c r="AJ38" i="11"/>
  <c r="AJ42" i="11"/>
  <c r="AJ26" i="11"/>
  <c r="AJ8" i="11"/>
  <c r="AJ45" i="11"/>
  <c r="AJ22" i="11"/>
  <c r="AJ25" i="11"/>
  <c r="AJ40" i="11"/>
  <c r="AI8" i="10" l="1"/>
  <c r="AI7" i="10"/>
  <c r="AH46" i="10"/>
  <c r="AH42" i="10"/>
  <c r="AH10" i="10"/>
  <c r="AH43" i="10"/>
  <c r="AH48" i="10"/>
  <c r="AH22" i="10"/>
  <c r="AH15" i="10"/>
  <c r="AH17" i="10"/>
  <c r="AH56" i="10"/>
  <c r="AH54" i="10"/>
  <c r="AH25" i="10"/>
  <c r="AH51" i="10"/>
  <c r="AH52" i="10"/>
  <c r="AH23" i="10"/>
  <c r="AH37" i="10" l="1"/>
  <c r="AH33" i="10"/>
  <c r="AH27" i="10"/>
  <c r="AH39" i="10"/>
  <c r="AH18" i="10"/>
  <c r="AH24" i="10"/>
  <c r="AH53" i="10"/>
  <c r="AH40" i="10"/>
  <c r="AH13" i="10"/>
  <c r="AH38" i="10"/>
  <c r="AH57" i="10"/>
  <c r="AH29" i="10"/>
  <c r="AH21" i="10"/>
  <c r="AH16" i="10"/>
  <c r="AH28" i="10"/>
  <c r="AH55" i="10"/>
  <c r="AH45" i="10"/>
  <c r="AH47" i="10"/>
  <c r="AH49" i="10"/>
  <c r="AH20" i="10"/>
  <c r="AH30" i="10"/>
  <c r="AH34" i="10"/>
  <c r="AH14" i="10"/>
  <c r="AH36" i="10"/>
  <c r="AH8" i="10"/>
  <c r="AH12" i="10"/>
  <c r="AH26" i="10"/>
  <c r="AH31" i="10"/>
  <c r="AH9" i="10"/>
  <c r="AH32" i="10"/>
  <c r="AH41" i="10"/>
  <c r="AH50" i="10"/>
  <c r="AH11" i="10"/>
  <c r="AH35" i="10"/>
  <c r="AH19" i="10"/>
  <c r="AH7" i="10"/>
  <c r="AH44" i="10"/>
  <c r="AB9" i="9"/>
  <c r="AB8" i="9"/>
  <c r="AB7" i="9"/>
  <c r="AA19" i="9"/>
  <c r="AA10" i="9"/>
  <c r="AA7" i="9"/>
  <c r="AA9" i="9"/>
  <c r="AA17" i="9"/>
  <c r="AA12" i="9"/>
  <c r="AA13" i="9"/>
  <c r="AA14" i="9"/>
  <c r="AA27" i="9"/>
  <c r="AA16" i="9"/>
  <c r="AA22" i="9"/>
  <c r="AA21" i="9"/>
  <c r="AA38" i="9"/>
  <c r="AA20" i="9"/>
  <c r="AA8" i="9"/>
  <c r="AA15" i="9"/>
  <c r="AA24" i="9"/>
  <c r="AA26" i="9"/>
  <c r="AA11" i="9"/>
  <c r="AA33" i="9"/>
  <c r="AA39" i="9"/>
  <c r="AA18" i="9"/>
  <c r="AA35" i="9"/>
  <c r="AA42" i="9"/>
  <c r="AA31" i="9"/>
  <c r="AA36" i="9"/>
  <c r="AA40" i="9"/>
  <c r="AA37" i="9"/>
  <c r="AA28" i="9"/>
  <c r="AA25" i="9"/>
  <c r="AA43" i="9"/>
  <c r="AA30" i="9"/>
  <c r="AA34" i="9"/>
  <c r="AA32" i="9"/>
  <c r="AA41" i="9"/>
  <c r="AA29" i="9"/>
  <c r="AA23" i="9"/>
  <c r="AF12" i="8" l="1"/>
  <c r="AF13" i="8"/>
  <c r="AF10" i="8"/>
  <c r="AF11" i="8"/>
  <c r="AF8" i="8"/>
  <c r="AF9" i="8"/>
  <c r="AF7" i="8"/>
  <c r="G36" i="8"/>
  <c r="H36" i="8" s="1"/>
  <c r="AE36" i="8" s="1"/>
  <c r="G34" i="8"/>
  <c r="H34" i="8" s="1"/>
  <c r="AE34" i="8" s="1"/>
  <c r="G37" i="8"/>
  <c r="H37" i="8" s="1"/>
  <c r="AE37" i="8" s="1"/>
  <c r="AE8" i="8"/>
  <c r="AE14" i="8"/>
  <c r="AE18" i="8"/>
  <c r="AE21" i="8"/>
  <c r="AE13" i="8"/>
  <c r="AE9" i="8"/>
  <c r="AE10" i="8"/>
  <c r="AE28" i="8"/>
  <c r="AE23" i="8"/>
  <c r="AE39" i="8"/>
  <c r="AE40" i="8"/>
  <c r="AE17" i="8"/>
  <c r="AE27" i="8"/>
  <c r="AE7" i="8"/>
  <c r="G41" i="8"/>
  <c r="H41" i="8" s="1"/>
  <c r="AE41" i="8" s="1"/>
  <c r="G42" i="8"/>
  <c r="H42" i="8" s="1"/>
  <c r="AE42" i="8" s="1"/>
  <c r="G43" i="8"/>
  <c r="H43" i="8" s="1"/>
  <c r="AE43" i="8" s="1"/>
  <c r="G44" i="8"/>
  <c r="H44" i="8" s="1"/>
  <c r="AE44" i="8" s="1"/>
  <c r="G45" i="8"/>
  <c r="H45" i="8" s="1"/>
  <c r="AE45" i="8" s="1"/>
  <c r="G46" i="8"/>
  <c r="H46" i="8" s="1"/>
  <c r="AE46" i="8" s="1"/>
  <c r="G32" i="8"/>
  <c r="H32" i="8" s="1"/>
  <c r="AE32" i="8" s="1"/>
  <c r="G47" i="8"/>
  <c r="H47" i="8" s="1"/>
  <c r="AE47" i="8" s="1"/>
  <c r="G31" i="8"/>
  <c r="H31" i="8" s="1"/>
  <c r="AE31" i="8" s="1"/>
  <c r="G38" i="8"/>
  <c r="H38" i="8" s="1"/>
  <c r="AE38" i="8" s="1"/>
  <c r="G20" i="8"/>
  <c r="H20" i="8" s="1"/>
  <c r="AE20" i="8" s="1"/>
  <c r="G11" i="8"/>
  <c r="H11" i="8" s="1"/>
  <c r="AE11" i="8" s="1"/>
  <c r="G15" i="8"/>
  <c r="H15" i="8" s="1"/>
  <c r="AE15" i="8" s="1"/>
  <c r="G35" i="8"/>
  <c r="H35" i="8" s="1"/>
  <c r="AE35" i="8" s="1"/>
  <c r="G24" i="8"/>
  <c r="H24" i="8" s="1"/>
  <c r="AE24" i="8" s="1"/>
  <c r="G29" i="8"/>
  <c r="H29" i="8" s="1"/>
  <c r="AE29" i="8" s="1"/>
  <c r="G30" i="8"/>
  <c r="H30" i="8" s="1"/>
  <c r="AE30" i="8" s="1"/>
  <c r="G12" i="8"/>
  <c r="H12" i="8" s="1"/>
  <c r="AE12" i="8" s="1"/>
  <c r="G19" i="8"/>
  <c r="H19" i="8" s="1"/>
  <c r="AE19" i="8" s="1"/>
  <c r="G25" i="8"/>
  <c r="H25" i="8" s="1"/>
  <c r="AE25" i="8" s="1"/>
  <c r="G16" i="8"/>
  <c r="H16" i="8" s="1"/>
  <c r="AE16" i="8" s="1"/>
  <c r="G26" i="8"/>
  <c r="H26" i="8" s="1"/>
  <c r="AE26" i="8" s="1"/>
  <c r="G33" i="8"/>
  <c r="H33" i="8" s="1"/>
  <c r="AE33" i="8" s="1"/>
  <c r="G22" i="8"/>
  <c r="H22" i="8" s="1"/>
  <c r="AE22" i="8" s="1"/>
  <c r="AF11" i="7"/>
  <c r="AF9" i="7"/>
  <c r="AF8" i="7"/>
  <c r="AF7" i="7"/>
  <c r="H32" i="7"/>
  <c r="AE32" i="7" s="1"/>
  <c r="H34" i="7"/>
  <c r="AE34" i="7" s="1"/>
  <c r="H38" i="7"/>
  <c r="AE38" i="7" s="1"/>
  <c r="H22" i="7"/>
  <c r="AE22" i="7" s="1"/>
  <c r="H30" i="7"/>
  <c r="AE30" i="7" s="1"/>
  <c r="H10" i="7"/>
  <c r="AE10" i="7" s="1"/>
  <c r="AE16" i="7"/>
  <c r="H26" i="7"/>
  <c r="AE26" i="7" s="1"/>
  <c r="AE19" i="7"/>
  <c r="H44" i="7"/>
  <c r="AE44" i="7" s="1"/>
  <c r="AE25" i="7"/>
  <c r="H31" i="7"/>
  <c r="AE31" i="7" s="1"/>
  <c r="H18" i="7"/>
  <c r="AE18" i="7" s="1"/>
  <c r="H41" i="7"/>
  <c r="AE41" i="7" s="1"/>
  <c r="AE42" i="7"/>
  <c r="H37" i="7"/>
  <c r="AE37" i="7" s="1"/>
  <c r="H33" i="7"/>
  <c r="AE33" i="7" s="1"/>
  <c r="H7" i="7"/>
  <c r="AE7" i="7" s="1"/>
  <c r="H12" i="7"/>
  <c r="AE12" i="7" s="1"/>
  <c r="H9" i="7"/>
  <c r="AE9" i="7" s="1"/>
  <c r="H23" i="7"/>
  <c r="AE23" i="7" s="1"/>
  <c r="H15" i="7"/>
  <c r="AE15" i="7" s="1"/>
  <c r="H20" i="7"/>
  <c r="AE20" i="7" s="1"/>
  <c r="H21" i="7"/>
  <c r="AE21" i="7" s="1"/>
  <c r="H13" i="7"/>
  <c r="AE13" i="7" s="1"/>
  <c r="H29" i="7"/>
  <c r="AE29" i="7" s="1"/>
  <c r="H17" i="7"/>
  <c r="AE17" i="7" s="1"/>
  <c r="H24" i="7"/>
  <c r="AE24" i="7" s="1"/>
  <c r="H27" i="7"/>
  <c r="AE27" i="7" s="1"/>
  <c r="H40" i="7"/>
  <c r="AE40" i="7" s="1"/>
  <c r="H39" i="7"/>
  <c r="AE39" i="7" s="1"/>
  <c r="H14" i="7"/>
  <c r="AE14" i="7" s="1"/>
  <c r="AE35" i="7"/>
  <c r="AE36" i="7"/>
  <c r="AE43" i="7"/>
  <c r="AE8" i="7"/>
  <c r="AE28" i="7"/>
  <c r="AE11" i="7"/>
  <c r="AF13" i="6"/>
  <c r="AF12" i="6"/>
  <c r="AF11" i="6"/>
  <c r="AF9" i="6"/>
  <c r="AF8" i="6"/>
  <c r="AF7" i="6"/>
  <c r="AE46" i="6"/>
  <c r="AE42" i="6"/>
  <c r="AE35" i="6"/>
  <c r="AE31" i="6"/>
  <c r="AE41" i="6"/>
  <c r="AE26" i="6"/>
  <c r="AE25" i="6"/>
  <c r="AE30" i="6"/>
  <c r="AE37" i="6"/>
  <c r="AE40" i="6"/>
  <c r="AE29" i="6"/>
  <c r="AE33" i="6"/>
  <c r="AE36" i="6"/>
  <c r="AE34" i="6"/>
  <c r="AE38" i="6"/>
  <c r="AE39" i="6"/>
  <c r="AE43" i="6"/>
  <c r="AE44" i="6"/>
  <c r="AE32" i="6"/>
  <c r="AE45" i="6"/>
  <c r="AE19" i="6"/>
  <c r="AE16" i="6"/>
  <c r="AE18" i="6"/>
  <c r="AE9" i="6"/>
  <c r="AE27" i="6"/>
  <c r="AE21" i="6"/>
  <c r="AE13" i="6"/>
  <c r="AE10" i="6"/>
  <c r="AE11" i="6"/>
  <c r="AE20" i="6"/>
  <c r="AE12" i="6"/>
  <c r="AE14" i="6"/>
  <c r="AE8" i="6"/>
  <c r="AE15" i="6"/>
  <c r="AE17" i="6"/>
  <c r="AE24" i="6"/>
  <c r="AE22" i="6"/>
  <c r="AE23" i="6"/>
  <c r="AE28" i="6"/>
  <c r="AE7" i="6"/>
  <c r="AA7" i="5"/>
  <c r="Z33" i="5"/>
  <c r="Z11" i="5"/>
  <c r="Z12" i="5"/>
  <c r="Z8" i="5"/>
  <c r="Z19" i="5"/>
  <c r="Z7" i="5"/>
  <c r="Z45" i="5"/>
  <c r="Z21" i="5"/>
  <c r="Z13" i="5"/>
  <c r="Z10" i="5"/>
  <c r="Z23" i="5"/>
  <c r="Z9" i="5"/>
  <c r="Z22" i="5"/>
  <c r="Z29" i="5"/>
  <c r="Z28" i="5"/>
  <c r="Z35" i="5"/>
  <c r="Z14" i="5"/>
  <c r="Z20" i="5"/>
  <c r="Z25" i="5"/>
  <c r="Z15" i="5"/>
  <c r="Z26" i="5"/>
  <c r="Z18" i="5"/>
  <c r="Z44" i="5"/>
  <c r="Z17" i="5"/>
  <c r="Z24" i="5"/>
  <c r="Z39" i="5"/>
  <c r="Z32" i="5"/>
  <c r="Z37" i="5"/>
  <c r="Z16" i="5"/>
  <c r="Z40" i="5"/>
  <c r="Z43" i="5"/>
  <c r="Z38" i="5"/>
  <c r="Z36" i="5"/>
  <c r="Z41" i="5"/>
  <c r="Z42" i="5"/>
  <c r="Z34" i="5"/>
  <c r="Z30" i="5"/>
  <c r="Z31" i="5"/>
  <c r="Z27" i="5"/>
  <c r="AA9" i="4"/>
  <c r="AA8" i="4"/>
  <c r="Z27" i="4"/>
  <c r="Z45" i="4"/>
  <c r="Z26" i="4"/>
  <c r="Z41" i="4"/>
  <c r="Z37" i="4"/>
  <c r="Z44" i="4"/>
  <c r="Z18" i="4"/>
  <c r="Z33" i="4"/>
  <c r="Z36" i="4"/>
  <c r="Z29" i="4"/>
  <c r="Z21" i="4"/>
  <c r="Z40" i="4"/>
  <c r="Z39" i="4"/>
  <c r="Z20" i="4"/>
  <c r="Z11" i="4"/>
  <c r="Z31" i="4"/>
  <c r="Z13" i="4"/>
  <c r="Z16" i="4"/>
  <c r="Z19" i="4"/>
  <c r="Z30" i="4"/>
  <c r="Z38" i="4"/>
  <c r="Z32" i="4"/>
  <c r="Z24" i="4"/>
  <c r="Z14" i="4"/>
  <c r="Z28" i="4"/>
  <c r="Z12" i="4"/>
  <c r="Z42" i="4"/>
  <c r="Z25" i="4"/>
  <c r="Z34" i="4"/>
  <c r="Z17" i="4"/>
  <c r="Z22" i="4"/>
  <c r="Z15" i="4"/>
  <c r="Z10" i="4"/>
  <c r="Z9" i="4"/>
  <c r="Z35" i="4"/>
  <c r="Z8" i="4"/>
  <c r="Z43" i="4"/>
  <c r="Z23" i="4"/>
  <c r="Z7" i="4"/>
  <c r="AB11" i="3"/>
  <c r="AB8" i="3"/>
  <c r="AB7" i="3"/>
  <c r="AB9" i="3"/>
  <c r="AB6" i="3"/>
  <c r="AA8" i="3"/>
  <c r="AA9" i="3"/>
  <c r="AA7" i="3"/>
  <c r="AA11" i="3"/>
  <c r="AA12" i="3"/>
  <c r="AA10" i="3"/>
  <c r="AA13" i="3"/>
  <c r="AA14" i="3"/>
  <c r="AA15" i="3"/>
  <c r="AA16" i="3"/>
  <c r="AA17" i="3"/>
  <c r="AA20" i="3"/>
  <c r="AA19" i="3"/>
  <c r="AA21" i="3"/>
  <c r="AA22" i="3"/>
  <c r="AA23" i="3"/>
  <c r="AA24" i="3"/>
  <c r="AA18" i="3"/>
  <c r="AA26" i="3"/>
  <c r="AA27" i="3"/>
  <c r="AA29" i="3"/>
  <c r="AA25" i="3"/>
  <c r="AA31" i="3"/>
  <c r="AA28" i="3"/>
  <c r="AA30" i="3"/>
  <c r="AA6" i="3"/>
  <c r="Q8" i="2"/>
  <c r="Q7" i="2"/>
  <c r="P8" i="2"/>
  <c r="P9" i="2"/>
  <c r="P13" i="2"/>
  <c r="P14" i="2"/>
  <c r="P15" i="2"/>
  <c r="P11" i="2"/>
  <c r="P12" i="2"/>
  <c r="P10" i="2"/>
  <c r="P20" i="2"/>
  <c r="P18" i="2"/>
  <c r="P19" i="2"/>
  <c r="P16" i="2"/>
  <c r="P17" i="2"/>
  <c r="P22" i="2"/>
  <c r="P23" i="2"/>
  <c r="P21" i="2"/>
  <c r="P24" i="2"/>
  <c r="P25" i="2"/>
  <c r="P26" i="2"/>
  <c r="P27" i="2"/>
  <c r="P30" i="2"/>
  <c r="P31" i="2"/>
  <c r="P33" i="2"/>
  <c r="P34" i="2"/>
  <c r="P28" i="2"/>
  <c r="P32" i="2"/>
  <c r="P35" i="2"/>
  <c r="P29" i="2"/>
  <c r="P7" i="2"/>
  <c r="L23" i="1"/>
  <c r="L17" i="1"/>
  <c r="L14" i="1"/>
  <c r="L19" i="1"/>
  <c r="L24" i="1"/>
  <c r="L10" i="1"/>
  <c r="L12" i="1"/>
  <c r="L13" i="1"/>
  <c r="L16" i="1"/>
  <c r="L18" i="1"/>
  <c r="L20" i="1"/>
  <c r="L15" i="1"/>
  <c r="L21" i="1"/>
  <c r="L22" i="1"/>
  <c r="L11" i="1"/>
  <c r="L9" i="1"/>
</calcChain>
</file>

<file path=xl/sharedStrings.xml><?xml version="1.0" encoding="utf-8"?>
<sst xmlns="http://schemas.openxmlformats.org/spreadsheetml/2006/main" count="1427" uniqueCount="473">
  <si>
    <t>Сводный протокол</t>
  </si>
  <si>
    <t>ПКиО САО  г.Омска</t>
  </si>
  <si>
    <t>№</t>
  </si>
  <si>
    <t>ФИО</t>
  </si>
  <si>
    <t>Год рождения</t>
  </si>
  <si>
    <t>Спортивное звание</t>
  </si>
  <si>
    <t>Организация</t>
  </si>
  <si>
    <t>Кросс</t>
  </si>
  <si>
    <t>Гонка на лыжероллерах</t>
  </si>
  <si>
    <t>Место</t>
  </si>
  <si>
    <t>"СДЮСШОР"ЦЛС"</t>
  </si>
  <si>
    <t xml:space="preserve">Девушки 2000 - 2001 годов рождения </t>
  </si>
  <si>
    <t>Потапова Алёна</t>
  </si>
  <si>
    <t>ОблДЮСШ</t>
  </si>
  <si>
    <t>Никель Вероника</t>
  </si>
  <si>
    <t>Кордик Полина</t>
  </si>
  <si>
    <t>"ДЮСШ" Крутая горка</t>
  </si>
  <si>
    <t>Герасимова Евгения</t>
  </si>
  <si>
    <t>Качалина Карина</t>
  </si>
  <si>
    <t>Московская Анастасия</t>
  </si>
  <si>
    <t>Иванчикова Екатерина</t>
  </si>
  <si>
    <t>Любинский р-н</t>
  </si>
  <si>
    <t>Иванчикова Анастасия</t>
  </si>
  <si>
    <t>1-й этап</t>
  </si>
  <si>
    <t>2-й этап</t>
  </si>
  <si>
    <t>Баринова Анна</t>
  </si>
  <si>
    <t>Бисарина Мадина</t>
  </si>
  <si>
    <t>Мурашко Екатерина</t>
  </si>
  <si>
    <t>Тарский р-н</t>
  </si>
  <si>
    <t>Очки за 2 этапа</t>
  </si>
  <si>
    <t>3-й этап</t>
  </si>
  <si>
    <t>Лупандина Ирина</t>
  </si>
  <si>
    <t>Пельчих Яна</t>
  </si>
  <si>
    <t>Любино</t>
  </si>
  <si>
    <t>Тулупова Мария</t>
  </si>
  <si>
    <t>Иванова Евгения</t>
  </si>
  <si>
    <t>Крутая горка</t>
  </si>
  <si>
    <t>Москаленко Полина</t>
  </si>
  <si>
    <t>результатов 3-х этапов, 1-го тура Чемпионата и Первенства Омской области по лыжным гонкам.</t>
  </si>
  <si>
    <t>РЕЙТИНГ</t>
  </si>
  <si>
    <t>Крутогорская лыжня</t>
  </si>
  <si>
    <t>Кубок Мэра</t>
  </si>
  <si>
    <t>Всего очков</t>
  </si>
  <si>
    <t>Свободный стиль</t>
  </si>
  <si>
    <t>Классический стиль</t>
  </si>
  <si>
    <t>7 лучших соревнований по рейтингу</t>
  </si>
  <si>
    <t>лыжников – гонщиков Омской области спортивного сезона 2016 – 2017 гг.</t>
  </si>
  <si>
    <t>Гонка сильнейших</t>
  </si>
  <si>
    <t>На призы Фирстовой и Слезнова</t>
  </si>
  <si>
    <t>ЧиП посвященные памяти Бударина</t>
  </si>
  <si>
    <t>На призы Т.Хамитова</t>
  </si>
  <si>
    <t>ЧиП 3 тур</t>
  </si>
  <si>
    <t>Спорт против наркотиков</t>
  </si>
  <si>
    <t>Мальчики 2003 г.р. и младше</t>
  </si>
  <si>
    <t>Клановец Владимир</t>
  </si>
  <si>
    <t>ЦЛС</t>
  </si>
  <si>
    <t>Шишкин Максим</t>
  </si>
  <si>
    <t>Одесский р-н</t>
  </si>
  <si>
    <t>Симаков Кирилл</t>
  </si>
  <si>
    <t>Муромцевский р-н</t>
  </si>
  <si>
    <t>Никитин Александр</t>
  </si>
  <si>
    <t>Портреткин Илья</t>
  </si>
  <si>
    <t>Лукин Александр</t>
  </si>
  <si>
    <t>Шуванев Даниил</t>
  </si>
  <si>
    <t>Бондарь Матвей</t>
  </si>
  <si>
    <t>Иванов Владислав</t>
  </si>
  <si>
    <t>Скосырский Дмитрий</t>
  </si>
  <si>
    <t>Крутинский р-н</t>
  </si>
  <si>
    <t>Крутиков Егор</t>
  </si>
  <si>
    <t>Бачурин Павел</t>
  </si>
  <si>
    <t>Козлов Иван</t>
  </si>
  <si>
    <t>Кравцов Сергей</t>
  </si>
  <si>
    <t>Зотов Алексей</t>
  </si>
  <si>
    <t>Попов Иван</t>
  </si>
  <si>
    <t>Самарин Александр</t>
  </si>
  <si>
    <t>Драгунов Виктор</t>
  </si>
  <si>
    <t>Гимбатов Иван</t>
  </si>
  <si>
    <t>Бочанов Руслан</t>
  </si>
  <si>
    <t>Лебедев Алексей</t>
  </si>
  <si>
    <t>2ю</t>
  </si>
  <si>
    <t>Сор-я памяти Лушниковой</t>
  </si>
  <si>
    <t>Шипайло Иван</t>
  </si>
  <si>
    <t>Щепак Дмитрий</t>
  </si>
  <si>
    <t>Нововаршавский р-н</t>
  </si>
  <si>
    <t>Куличков Данила</t>
  </si>
  <si>
    <t>Неверов Артур</t>
  </si>
  <si>
    <t>Скиатлон</t>
  </si>
  <si>
    <t>Смолин Никита</t>
  </si>
  <si>
    <t>Антошкин Яша</t>
  </si>
  <si>
    <t>Самарин Дмитрий</t>
  </si>
  <si>
    <t>Гартнер Алексей</t>
  </si>
  <si>
    <r>
      <rPr>
        <sz val="11"/>
        <color theme="1"/>
        <rFont val="Calibri"/>
        <family val="2"/>
        <charset val="204"/>
      </rPr>
      <t>*</t>
    </r>
    <r>
      <rPr>
        <sz val="8.8000000000000007"/>
        <color theme="1"/>
        <rFont val="Calibri"/>
        <family val="2"/>
        <charset val="204"/>
      </rPr>
      <t>обязательные соревнования</t>
    </r>
  </si>
  <si>
    <t>Мальчики 2004 г.р. и младше</t>
  </si>
  <si>
    <t>лыжников – гонщиков Омской области спортивного сезона 2017 – 2018 гг.</t>
  </si>
  <si>
    <t>Привалов Серафим</t>
  </si>
  <si>
    <t>Гербинский Иван</t>
  </si>
  <si>
    <t>1ю</t>
  </si>
  <si>
    <t>Солдатенко Дмитрий</t>
  </si>
  <si>
    <t>Житомирский Максим</t>
  </si>
  <si>
    <t>Скосырский Даниил</t>
  </si>
  <si>
    <t>Поляков Константин</t>
  </si>
  <si>
    <t>Надеин Илья</t>
  </si>
  <si>
    <t>Тевризкий р-н</t>
  </si>
  <si>
    <t>Ермалович Дмитрий</t>
  </si>
  <si>
    <t>Гаврилов Роман</t>
  </si>
  <si>
    <t>Проклов Дмитрий</t>
  </si>
  <si>
    <t>Лунин Константин</t>
  </si>
  <si>
    <t>Шпицер Даниил</t>
  </si>
  <si>
    <t>Скударнов Евгений</t>
  </si>
  <si>
    <t>Кувакин Николай</t>
  </si>
  <si>
    <t>классика</t>
  </si>
  <si>
    <t>Открытие</t>
  </si>
  <si>
    <t>персьют</t>
  </si>
  <si>
    <t>Закрытие</t>
  </si>
  <si>
    <t>*с удвоенным коэффициентом</t>
  </si>
  <si>
    <t>*обязательные соревнования</t>
  </si>
  <si>
    <t>Кузнецов Максим</t>
  </si>
  <si>
    <t>Кирносов Даниил</t>
  </si>
  <si>
    <t>Нижнеомский</t>
  </si>
  <si>
    <t>XXV праздник сел.шк.</t>
  </si>
  <si>
    <t>Всероссийские и зональные соревнования</t>
  </si>
  <si>
    <t>Соревнования Долганова В.</t>
  </si>
  <si>
    <t>Спринт</t>
  </si>
  <si>
    <t>Косарев Дмитрий</t>
  </si>
  <si>
    <t>Горьковский р-н</t>
  </si>
  <si>
    <t>Кривобок Захар</t>
  </si>
  <si>
    <t>Седельниковский</t>
  </si>
  <si>
    <t>Нововаршавский</t>
  </si>
  <si>
    <t>Рейтинг</t>
  </si>
  <si>
    <t>лыжников – гонщиков Омской области спортивного сезона 2018 – 2019 гг.</t>
  </si>
  <si>
    <t>Мальчики 2005 г.р. и младше</t>
  </si>
  <si>
    <t>ЧиП 1 тур 3 этап</t>
  </si>
  <si>
    <t>Памяти воинов 30 отд.лыжной стрелковой бригады</t>
  </si>
  <si>
    <t>Всероссийские и зональные сор-я</t>
  </si>
  <si>
    <t>10 лучших соревнований по рейтингу</t>
  </si>
  <si>
    <t>Персьют</t>
  </si>
  <si>
    <t>Свободный</t>
  </si>
  <si>
    <t>Классический</t>
  </si>
  <si>
    <t>*соревнования с удвоенным коэффициентом</t>
  </si>
  <si>
    <t>*соревнования с утроенным коэффициентом</t>
  </si>
  <si>
    <t>Мецлер Егор</t>
  </si>
  <si>
    <t>ОблДЮСШ-Азово</t>
  </si>
  <si>
    <t>Быков Валерий</t>
  </si>
  <si>
    <t>Муромцевский облДЮСШ</t>
  </si>
  <si>
    <t>Акимович Данил</t>
  </si>
  <si>
    <t>Гертер Роман</t>
  </si>
  <si>
    <t>Горьковский</t>
  </si>
  <si>
    <t>Канаев Никита</t>
  </si>
  <si>
    <t>Шерко Артём</t>
  </si>
  <si>
    <t>Яничкин Влас</t>
  </si>
  <si>
    <t>Манашов Роман</t>
  </si>
  <si>
    <t>Храменок Дмитрий</t>
  </si>
  <si>
    <t>Литвиненко Влад</t>
  </si>
  <si>
    <t>Роденко Кирилл</t>
  </si>
  <si>
    <t>Глазунов Александр</t>
  </si>
  <si>
    <t>ОблДЮСШ-Крутинка</t>
  </si>
  <si>
    <t>Ефимов Сергей</t>
  </si>
  <si>
    <t>Литвин Дмитрий</t>
  </si>
  <si>
    <t>Михальцов Роман</t>
  </si>
  <si>
    <t>Квашко Влад</t>
  </si>
  <si>
    <t>3ю</t>
  </si>
  <si>
    <t>Кокорин Евгений</t>
  </si>
  <si>
    <t>Ермолович Дмитрий</t>
  </si>
  <si>
    <t>Алпасов Егор</t>
  </si>
  <si>
    <t>Знаменский</t>
  </si>
  <si>
    <t>Суков Игорь</t>
  </si>
  <si>
    <t>Шамсутдинов Станислав</t>
  </si>
  <si>
    <t>Фадеев Тимофей</t>
  </si>
  <si>
    <t>Сорокин Константин</t>
  </si>
  <si>
    <t>Тевризкий</t>
  </si>
  <si>
    <t>Котенко Максим</t>
  </si>
  <si>
    <t>Одесский</t>
  </si>
  <si>
    <t>Миллер Александр</t>
  </si>
  <si>
    <t>Плотников Глеб</t>
  </si>
  <si>
    <t>Кожемякин Илья</t>
  </si>
  <si>
    <t>Галуненко Влад</t>
  </si>
  <si>
    <t>Худолей Семен</t>
  </si>
  <si>
    <t>Зиннер Алексей</t>
  </si>
  <si>
    <t>Сергеев Савелий</t>
  </si>
  <si>
    <t>Чабанов Александр</t>
  </si>
  <si>
    <t>Кунцевич Святослав</t>
  </si>
  <si>
    <t>Зарыпов Антон</t>
  </si>
  <si>
    <t>лыжников – гонщиков Омской области спортивного сезона 2019– 2020гг.</t>
  </si>
  <si>
    <t>Мальчики 2006 г.р. и младше</t>
  </si>
  <si>
    <t>Прусов Никита</t>
  </si>
  <si>
    <t>Киреев Илья</t>
  </si>
  <si>
    <t>ОКВК</t>
  </si>
  <si>
    <t>Бабаков Андрей</t>
  </si>
  <si>
    <t>Русанов Кирилл</t>
  </si>
  <si>
    <t>Лапин Денис</t>
  </si>
  <si>
    <t>Калачинск</t>
  </si>
  <si>
    <t>Ложников Иван</t>
  </si>
  <si>
    <t>Ионов Павел</t>
  </si>
  <si>
    <t>Шипичкин Иван</t>
  </si>
  <si>
    <t>Любинский</t>
  </si>
  <si>
    <t>Зарецкий Никита</t>
  </si>
  <si>
    <t>Исилькульский</t>
  </si>
  <si>
    <t>Рыбаков Михаил</t>
  </si>
  <si>
    <t>Соловьев Дмитрий</t>
  </si>
  <si>
    <t>Вставский Матвей</t>
  </si>
  <si>
    <t>Филатов Фёдор</t>
  </si>
  <si>
    <t>Шабалин Леонид</t>
  </si>
  <si>
    <t>Савин Антон</t>
  </si>
  <si>
    <t>Муромцево</t>
  </si>
  <si>
    <t>Федотов Ярослав</t>
  </si>
  <si>
    <t>Куянов Максим</t>
  </si>
  <si>
    <t>Маматулин Георгий</t>
  </si>
  <si>
    <t>Белых Василий</t>
  </si>
  <si>
    <t>Саргатский</t>
  </si>
  <si>
    <t>Шабалин Иван</t>
  </si>
  <si>
    <t>Шеймарданов Вячеслав</t>
  </si>
  <si>
    <t>Мунш Данил</t>
  </si>
  <si>
    <t>Толстокоров Сергей</t>
  </si>
  <si>
    <t>Маленов Егор</t>
  </si>
  <si>
    <t>Кузнецов Глеб</t>
  </si>
  <si>
    <t>Дерюга Вадим</t>
  </si>
  <si>
    <t>Тарский</t>
  </si>
  <si>
    <t>Задорожный Даниил</t>
  </si>
  <si>
    <t>ЧиП 1 тур 1 этап</t>
  </si>
  <si>
    <t>ЧиП 1 тур 2 этап</t>
  </si>
  <si>
    <t>Чемпионат и первенство 2 тур</t>
  </si>
  <si>
    <t>Соревнования памяти Бударина</t>
  </si>
  <si>
    <t>Сысолятин Алексей</t>
  </si>
  <si>
    <t>Бокбаев Рамиль</t>
  </si>
  <si>
    <t>Авангард</t>
  </si>
  <si>
    <t>Акимов Савелий</t>
  </si>
  <si>
    <t>Романов Никита</t>
  </si>
  <si>
    <t>Корбутов Никита</t>
  </si>
  <si>
    <t>Чирков Егор</t>
  </si>
  <si>
    <t>Костенко Максим</t>
  </si>
  <si>
    <t>Барабанов Тимур</t>
  </si>
  <si>
    <t>Азово</t>
  </si>
  <si>
    <t>Шаргин Дмитрий</t>
  </si>
  <si>
    <t>Тевриз</t>
  </si>
  <si>
    <t>Плеханов Станислав</t>
  </si>
  <si>
    <t>Итог 1 тура</t>
  </si>
  <si>
    <t>лыжников – гонщиков Омской области спортивного сезона 2020– 2021гг.</t>
  </si>
  <si>
    <t>Мальчики 2007 г.р. и младше</t>
  </si>
  <si>
    <t>Кунакбаев Тимур</t>
  </si>
  <si>
    <t>Новосибирск</t>
  </si>
  <si>
    <t>Шпилько Яков</t>
  </si>
  <si>
    <t>Осинцев Дмитрий</t>
  </si>
  <si>
    <t>Струлев Артём</t>
  </si>
  <si>
    <t>Марченко Дмитрий</t>
  </si>
  <si>
    <t>Рябыкин Максим</t>
  </si>
  <si>
    <t>МБУ ДО</t>
  </si>
  <si>
    <t>Донов Ярослав</t>
  </si>
  <si>
    <t>Кутепов Пётр</t>
  </si>
  <si>
    <t>Губкин Ярослав</t>
  </si>
  <si>
    <t>Аксенов Александр</t>
  </si>
  <si>
    <t>Сорока Максим</t>
  </si>
  <si>
    <t>Шербакуль</t>
  </si>
  <si>
    <t>Герман Даниэль</t>
  </si>
  <si>
    <t>Трофимов Кирилл</t>
  </si>
  <si>
    <t>Белозерцев Сергей</t>
  </si>
  <si>
    <t>Хоруженко Матвей</t>
  </si>
  <si>
    <t>Машарский Егор</t>
  </si>
  <si>
    <t>Омский</t>
  </si>
  <si>
    <t>Крюков Никита</t>
  </si>
  <si>
    <t>Муромцевский</t>
  </si>
  <si>
    <t>Бочанов Роман</t>
  </si>
  <si>
    <t>Стрельцов Евгений</t>
  </si>
  <si>
    <t>Беус Максим</t>
  </si>
  <si>
    <t>Корбутов Александр</t>
  </si>
  <si>
    <t>Иванов Михаил</t>
  </si>
  <si>
    <t>Сак Иван</t>
  </si>
  <si>
    <t>Яровой Александр</t>
  </si>
  <si>
    <t>СШОР "ЦЛС"</t>
  </si>
  <si>
    <t>Похитайло Артём</t>
  </si>
  <si>
    <t>Леонов Роман</t>
  </si>
  <si>
    <t>Пухов Василий</t>
  </si>
  <si>
    <t>Лыжероллеры</t>
  </si>
  <si>
    <t>Погребняк Александр</t>
  </si>
  <si>
    <t>Чугунов Данил</t>
  </si>
  <si>
    <t>Жусупов Адиль</t>
  </si>
  <si>
    <t>Колотовкин Вячеслав</t>
  </si>
  <si>
    <t>Любоженко Константин</t>
  </si>
  <si>
    <t>Морланг Максим</t>
  </si>
  <si>
    <t>Панкратьев Максим</t>
  </si>
  <si>
    <t>Баширов Раиль</t>
  </si>
  <si>
    <t>Дюба Вячеслав</t>
  </si>
  <si>
    <t>Демьянов Артём</t>
  </si>
  <si>
    <t>Бахтеев Ярослав</t>
  </si>
  <si>
    <t>Чурсин Роман</t>
  </si>
  <si>
    <t>Шлотгауэр Роберт</t>
  </si>
  <si>
    <t>ЧиП 1 тур (январь)</t>
  </si>
  <si>
    <t>ЧиП 2 тур (февраль)</t>
  </si>
  <si>
    <t>Иванов Андрей</t>
  </si>
  <si>
    <t>лыжников – гонщиков Омской области спортивного сезона 2022– 2023гг.</t>
  </si>
  <si>
    <t xml:space="preserve">Мальчики 2009-2010 г.р. </t>
  </si>
  <si>
    <t xml:space="preserve">Мальчики 2008-2009 г.р. </t>
  </si>
  <si>
    <t>лыжников – гонщиков Омской области спортивного сезона 2021– 2022гг.</t>
  </si>
  <si>
    <t>Захоругло Дмитрий</t>
  </si>
  <si>
    <t>Майоров Константин</t>
  </si>
  <si>
    <t>Тетюцкий Сергей</t>
  </si>
  <si>
    <t>Кальва Кирилл</t>
  </si>
  <si>
    <t>Бачурин Тимофей</t>
  </si>
  <si>
    <t>Никифоров Денис</t>
  </si>
  <si>
    <t>Бачурин Михаил</t>
  </si>
  <si>
    <t>Иванов Егор</t>
  </si>
  <si>
    <t>Москаленский</t>
  </si>
  <si>
    <t>Ларионов Тарас</t>
  </si>
  <si>
    <t>Соснин Матвей</t>
  </si>
  <si>
    <t>Оконешниково</t>
  </si>
  <si>
    <t>Поляков Захар</t>
  </si>
  <si>
    <t>Калемин Сергей</t>
  </si>
  <si>
    <t>Петров Даниил</t>
  </si>
  <si>
    <t>Итог за все этапы 1 тура</t>
  </si>
  <si>
    <t>Голиков Александр</t>
  </si>
  <si>
    <t>Лузино</t>
  </si>
  <si>
    <t>Варлаков Михаил</t>
  </si>
  <si>
    <t>Никитин Ярослав</t>
  </si>
  <si>
    <t>Савельев Иван</t>
  </si>
  <si>
    <t>Тара</t>
  </si>
  <si>
    <t>Скатов Роман</t>
  </si>
  <si>
    <t>Панов Михаил</t>
  </si>
  <si>
    <t>Тютюбаев Айдар</t>
  </si>
  <si>
    <t>Лейс Тимофей</t>
  </si>
  <si>
    <t>Витер Иван</t>
  </si>
  <si>
    <t>Шербакульская</t>
  </si>
  <si>
    <t>Хомченко Никита</t>
  </si>
  <si>
    <t>Лавренко Егор</t>
  </si>
  <si>
    <t>Сердюков Дмитрий</t>
  </si>
  <si>
    <t>Петропавловский</t>
  </si>
  <si>
    <t>Перминов Григорий</t>
  </si>
  <si>
    <t>Иванов Максим</t>
  </si>
  <si>
    <t>Кувакин Сергей</t>
  </si>
  <si>
    <t>Абулхаиров Резат</t>
  </si>
  <si>
    <t>Озманян Роман</t>
  </si>
  <si>
    <t>Михайлов Андрей</t>
  </si>
  <si>
    <t>Кладиев Артем</t>
  </si>
  <si>
    <t>Богдан Степан</t>
  </si>
  <si>
    <t>Любоженко Евгений</t>
  </si>
  <si>
    <t>Нажметдинов Расим</t>
  </si>
  <si>
    <t>Данилов Максим</t>
  </si>
  <si>
    <t>Павлоградский</t>
  </si>
  <si>
    <t>Мачук Илья</t>
  </si>
  <si>
    <t>лыжников – гонщиков Омской области спортивного сезона 2023– 2024гг.</t>
  </si>
  <si>
    <t xml:space="preserve">Мальчики 2010-2011 г.р. </t>
  </si>
  <si>
    <t>На призы Альпийской</t>
  </si>
  <si>
    <t>Андрес Артем</t>
  </si>
  <si>
    <t>Чернаков Артем</t>
  </si>
  <si>
    <t>Гоголев Степан</t>
  </si>
  <si>
    <t>Догодаев Илья</t>
  </si>
  <si>
    <t>ОблСШ</t>
  </si>
  <si>
    <t>Лекомцев Максим</t>
  </si>
  <si>
    <t>Вилков Владислав</t>
  </si>
  <si>
    <t>Литвин Артем</t>
  </si>
  <si>
    <t>Лавров Дмитрий</t>
  </si>
  <si>
    <t>Войщев Никита</t>
  </si>
  <si>
    <t>Процай Александр</t>
  </si>
  <si>
    <t>Бохан Глеб</t>
  </si>
  <si>
    <t>Усков Иван</t>
  </si>
  <si>
    <t>Краплин Егор</t>
  </si>
  <si>
    <t>Сергеев Валерий</t>
  </si>
  <si>
    <t>Чащин Максим</t>
  </si>
  <si>
    <t>Дощечкин Николай</t>
  </si>
  <si>
    <t>Калемин Владимир</t>
  </si>
  <si>
    <t>Лисин Егор</t>
  </si>
  <si>
    <t>Академия биатлона</t>
  </si>
  <si>
    <t>Чепурнов Матвей</t>
  </si>
  <si>
    <t>Скачков Петр</t>
  </si>
  <si>
    <t>Дмитриев Эдуард</t>
  </si>
  <si>
    <t>Бахмат Владимир</t>
  </si>
  <si>
    <t>Братухин Егор</t>
  </si>
  <si>
    <t>лыжников – гонщиков Омской области спортивного сезона 2024– 2025гг.</t>
  </si>
  <si>
    <t xml:space="preserve">Мальчики 2011-2012 г.р. </t>
  </si>
  <si>
    <t xml:space="preserve"> </t>
  </si>
  <si>
    <t>Ищенко Кирилл</t>
  </si>
  <si>
    <t>Слабков Владислав</t>
  </si>
  <si>
    <t>Личко Ростислав</t>
  </si>
  <si>
    <t>Архипов Виталий</t>
  </si>
  <si>
    <t>Чернышев Матвей</t>
  </si>
  <si>
    <t>Шадрин Кирилл</t>
  </si>
  <si>
    <t>Антонюк Артём</t>
  </si>
  <si>
    <t>Савельев Кирилл</t>
  </si>
  <si>
    <t>Савиных Сергей</t>
  </si>
  <si>
    <t>Тищенко Кирилл</t>
  </si>
  <si>
    <t>Тютях Матвей</t>
  </si>
  <si>
    <t>Ефременко Виктор</t>
  </si>
  <si>
    <t>Ловягин Иван</t>
  </si>
  <si>
    <t>Долгошеев Никита</t>
  </si>
  <si>
    <t>Цеханович Иван</t>
  </si>
  <si>
    <t>Бондаренко Максим</t>
  </si>
  <si>
    <t>Копаев Никита</t>
  </si>
  <si>
    <t>Бударина</t>
  </si>
  <si>
    <t>Чайко Дарий</t>
  </si>
  <si>
    <t>Гергерт Иван</t>
  </si>
  <si>
    <t xml:space="preserve">Спорт против наркотиков </t>
  </si>
  <si>
    <t>Свидерский Илья</t>
  </si>
  <si>
    <t>Смычков Павел</t>
  </si>
  <si>
    <t>Симаков Артем</t>
  </si>
  <si>
    <t>Братухин Кирилл</t>
  </si>
  <si>
    <t>Бавин Степан</t>
  </si>
  <si>
    <t xml:space="preserve">Мальчики 2012-2013 г.р. </t>
  </si>
  <si>
    <t>лыжников – гонщиков Омской области спортивного сезона 2025– 2026гг.</t>
  </si>
  <si>
    <t>Дмитриев Макар</t>
  </si>
  <si>
    <t>Пономарев Станислав</t>
  </si>
  <si>
    <t>Востриков Ростислав</t>
  </si>
  <si>
    <t>Завгороднев Лев</t>
  </si>
  <si>
    <t>Павловский Даниил</t>
  </si>
  <si>
    <t>Вяткин Иван</t>
  </si>
  <si>
    <t>Симаков Илья</t>
  </si>
  <si>
    <t>Мартынов Елисей</t>
  </si>
  <si>
    <t>Кудря Иван</t>
  </si>
  <si>
    <t>Ефременко Владимир</t>
  </si>
  <si>
    <t>Лавлинский Станислав</t>
  </si>
  <si>
    <t>Солдатов Тимофей</t>
  </si>
  <si>
    <t>Федоров Александр</t>
  </si>
  <si>
    <t>Петров Владимир</t>
  </si>
  <si>
    <t>Соловьев Максим</t>
  </si>
  <si>
    <t>Омский р-н</t>
  </si>
  <si>
    <t>Сушков Семен</t>
  </si>
  <si>
    <t>Казанцев Ярослав</t>
  </si>
  <si>
    <t>Итог за все туры</t>
  </si>
  <si>
    <t>Памяти Слезнова</t>
  </si>
  <si>
    <t>Романенко</t>
  </si>
  <si>
    <t>Закрытие в Альпийской</t>
  </si>
  <si>
    <t>Соре. Егоровой, Томск</t>
  </si>
  <si>
    <t>Соре-я Барановой</t>
  </si>
  <si>
    <t>Инд.гонка</t>
  </si>
  <si>
    <t>Егоров Роман</t>
  </si>
  <si>
    <t>Чередов Филипп</t>
  </si>
  <si>
    <t>Мартынов Богдан</t>
  </si>
  <si>
    <t>Рысев Александр</t>
  </si>
  <si>
    <t>Чернолучинское</t>
  </si>
  <si>
    <t>Дегтярев Артем</t>
  </si>
  <si>
    <t>Устенко Артем</t>
  </si>
  <si>
    <t>Русаков Денис</t>
  </si>
  <si>
    <t>Чановская</t>
  </si>
  <si>
    <t>Трушков Константин</t>
  </si>
  <si>
    <t>Штумпф Георг</t>
  </si>
  <si>
    <t>Блюм Роман</t>
  </si>
  <si>
    <t>Бобров Андрей</t>
  </si>
  <si>
    <t>Седельниково</t>
  </si>
  <si>
    <t>лыжников – гонщиков Омской области спортивного сезона 2026– 2027гг.</t>
  </si>
  <si>
    <t>Лыжероллеры св. стиль</t>
  </si>
  <si>
    <t>Лыжероллеры кл. стиль</t>
  </si>
  <si>
    <t>ЧиП 1 этап</t>
  </si>
  <si>
    <t>ЧиП 2 этап</t>
  </si>
  <si>
    <t>Итог за 2 этапа</t>
  </si>
  <si>
    <t>Кузнецов Кирилл</t>
  </si>
  <si>
    <t>Чернов Максим</t>
  </si>
  <si>
    <t>Герасимов Давид</t>
  </si>
  <si>
    <t>Стрельцов Кирилл</t>
  </si>
  <si>
    <t>Федотов Глеб</t>
  </si>
  <si>
    <t>Личко Борис</t>
  </si>
  <si>
    <t>Гильдебрандт Павел</t>
  </si>
  <si>
    <t>Колосовский</t>
  </si>
  <si>
    <t>Логинов Роман</t>
  </si>
  <si>
    <t>Пугачев Матвей</t>
  </si>
  <si>
    <t>Федорчук Максим</t>
  </si>
  <si>
    <t>Мезенцев Кирилл</t>
  </si>
  <si>
    <t>Семенов Семен</t>
  </si>
  <si>
    <t>Сушко Яромир</t>
  </si>
  <si>
    <t>Гроголев Роман</t>
  </si>
  <si>
    <t>Литвиненко Никита</t>
  </si>
  <si>
    <t>Костюнев Тимофей</t>
  </si>
  <si>
    <t>Казыдуб Кирилл</t>
  </si>
  <si>
    <t>Докшин Дмитрий</t>
  </si>
  <si>
    <t>Казаченко Ярослав</t>
  </si>
  <si>
    <t>Латышев Михаил</t>
  </si>
  <si>
    <t>Лисицын Егор</t>
  </si>
  <si>
    <t>Омский-ОблСШ</t>
  </si>
  <si>
    <t>Зулин Владислав</t>
  </si>
  <si>
    <t>Шагаров Михаил</t>
  </si>
  <si>
    <t>Таврический</t>
  </si>
  <si>
    <t xml:space="preserve">Варничев Савелий </t>
  </si>
  <si>
    <t>Зарембовский Давид</t>
  </si>
  <si>
    <t>Плоцкий Матвей</t>
  </si>
  <si>
    <t>Попов Константин</t>
  </si>
  <si>
    <t>Щечилин Иван</t>
  </si>
  <si>
    <t>Мальчики 2013-2014 г.р. (13-14 лет)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</si>
</sst>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8.8000000000000007"/>
      <color theme="1"/>
      <name val="Calibri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EAF1DD"/>
        <bgColor rgb="FF000000"/>
      </patternFill>
    </fill>
    <fill>
      <patternFill patternType="solid">
        <fgColor rgb="FFF2DDD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9FFCC"/>
        <bgColor rgb="FF000000"/>
      </patternFill>
    </fill>
    <fill>
      <patternFill patternType="solid">
        <fgColor rgb="FFDBEEF3"/>
        <bgColor rgb="FF000000"/>
      </patternFill>
    </fill>
    <fill>
      <patternFill patternType="solid">
        <fgColor rgb="FFE5E0EC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theme="5" tint="0.79998168889431442"/>
        <bgColor rgb="FF000000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7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3" borderId="1" xfId="0" applyFont="1" applyFill="1" applyBorder="1"/>
    <xf numFmtId="0" fontId="4" fillId="3" borderId="1" xfId="0" applyFont="1" applyFill="1" applyBorder="1"/>
    <xf numFmtId="0" fontId="3" fillId="3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textRotation="180" wrapText="1"/>
    </xf>
    <xf numFmtId="0" fontId="3" fillId="3" borderId="9" xfId="0" applyFont="1" applyFill="1" applyBorder="1" applyAlignment="1">
      <alignment horizontal="center" vertical="center" textRotation="180" wrapText="1"/>
    </xf>
    <xf numFmtId="0" fontId="3" fillId="4" borderId="8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/>
    </xf>
    <xf numFmtId="0" fontId="0" fillId="5" borderId="0" xfId="0" applyFill="1"/>
    <xf numFmtId="0" fontId="3" fillId="5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textRotation="180" wrapText="1"/>
    </xf>
    <xf numFmtId="0" fontId="4" fillId="6" borderId="1" xfId="0" applyFont="1" applyFill="1" applyBorder="1" applyAlignment="1">
      <alignment horizontal="center" vertical="center" textRotation="180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textRotation="180" wrapText="1"/>
    </xf>
    <xf numFmtId="0" fontId="3" fillId="8" borderId="0" xfId="0" applyFont="1" applyFill="1" applyBorder="1" applyAlignment="1">
      <alignment horizontal="center" vertical="center" wrapText="1"/>
    </xf>
    <xf numFmtId="0" fontId="0" fillId="8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8" borderId="1" xfId="0" applyFont="1" applyFill="1" applyBorder="1"/>
    <xf numFmtId="0" fontId="6" fillId="8" borderId="0" xfId="0" applyFont="1" applyFill="1"/>
    <xf numFmtId="0" fontId="3" fillId="3" borderId="11" xfId="0" applyFont="1" applyFill="1" applyBorder="1" applyAlignment="1">
      <alignment horizontal="center"/>
    </xf>
    <xf numFmtId="0" fontId="3" fillId="3" borderId="11" xfId="0" applyFont="1" applyFill="1" applyBorder="1"/>
    <xf numFmtId="0" fontId="0" fillId="3" borderId="11" xfId="0" applyFont="1" applyFill="1" applyBorder="1" applyAlignment="1">
      <alignment horizontal="center"/>
    </xf>
    <xf numFmtId="0" fontId="0" fillId="8" borderId="11" xfId="0" applyFont="1" applyFill="1" applyBorder="1" applyAlignment="1">
      <alignment horizontal="center"/>
    </xf>
    <xf numFmtId="0" fontId="0" fillId="4" borderId="11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8" borderId="3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6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0" fontId="0" fillId="8" borderId="6" xfId="0" applyFont="1" applyFill="1" applyBorder="1" applyAlignment="1">
      <alignment horizontal="center"/>
    </xf>
    <xf numFmtId="0" fontId="0" fillId="4" borderId="13" xfId="0" applyFont="1" applyFill="1" applyBorder="1" applyAlignment="1">
      <alignment horizontal="center"/>
    </xf>
    <xf numFmtId="0" fontId="0" fillId="4" borderId="14" xfId="0" applyFont="1" applyFill="1" applyBorder="1" applyAlignment="1">
      <alignment horizontal="center"/>
    </xf>
    <xf numFmtId="0" fontId="0" fillId="4" borderId="15" xfId="0" applyFont="1" applyFill="1" applyBorder="1" applyAlignment="1">
      <alignment horizontal="center"/>
    </xf>
    <xf numFmtId="0" fontId="3" fillId="7" borderId="16" xfId="0" applyFont="1" applyFill="1" applyBorder="1" applyAlignment="1">
      <alignment horizontal="center"/>
    </xf>
    <xf numFmtId="0" fontId="3" fillId="7" borderId="17" xfId="0" applyFont="1" applyFill="1" applyBorder="1" applyAlignment="1">
      <alignment horizontal="center"/>
    </xf>
    <xf numFmtId="0" fontId="3" fillId="7" borderId="18" xfId="0" applyFont="1" applyFill="1" applyBorder="1" applyAlignment="1">
      <alignment horizontal="center"/>
    </xf>
    <xf numFmtId="0" fontId="3" fillId="5" borderId="19" xfId="0" applyFont="1" applyFill="1" applyBorder="1" applyAlignment="1">
      <alignment horizontal="center"/>
    </xf>
    <xf numFmtId="0" fontId="3" fillId="5" borderId="20" xfId="0" applyFont="1" applyFill="1" applyBorder="1" applyAlignment="1">
      <alignment horizontal="center"/>
    </xf>
    <xf numFmtId="0" fontId="3" fillId="5" borderId="2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8" borderId="1" xfId="0" applyFont="1" applyFill="1" applyBorder="1" applyAlignment="1">
      <alignment horizontal="center" vertical="center" textRotation="180" wrapText="1"/>
    </xf>
    <xf numFmtId="0" fontId="3" fillId="8" borderId="1" xfId="0" applyFont="1" applyFill="1" applyBorder="1" applyAlignment="1">
      <alignment horizontal="center" vertical="center" textRotation="180" wrapText="1"/>
    </xf>
    <xf numFmtId="0" fontId="3" fillId="8" borderId="22" xfId="0" applyFont="1" applyFill="1" applyBorder="1" applyAlignment="1">
      <alignment horizontal="center" vertical="center" wrapText="1"/>
    </xf>
    <xf numFmtId="0" fontId="3" fillId="8" borderId="25" xfId="0" applyFont="1" applyFill="1" applyBorder="1" applyAlignment="1">
      <alignment horizontal="center" vertical="center" textRotation="180" wrapText="1"/>
    </xf>
    <xf numFmtId="0" fontId="0" fillId="3" borderId="0" xfId="0" applyFill="1"/>
    <xf numFmtId="0" fontId="10" fillId="8" borderId="0" xfId="0" applyFont="1" applyFill="1"/>
    <xf numFmtId="0" fontId="11" fillId="8" borderId="0" xfId="0" applyFont="1" applyFill="1"/>
    <xf numFmtId="0" fontId="1" fillId="9" borderId="0" xfId="0" applyFont="1" applyFill="1" applyBorder="1"/>
    <xf numFmtId="0" fontId="11" fillId="9" borderId="0" xfId="0" applyFont="1" applyFill="1"/>
    <xf numFmtId="0" fontId="0" fillId="9" borderId="0" xfId="0" applyFill="1"/>
    <xf numFmtId="0" fontId="8" fillId="9" borderId="1" xfId="0" applyFont="1" applyFill="1" applyBorder="1" applyAlignment="1">
      <alignment horizontal="center" vertical="center" textRotation="180" wrapText="1"/>
    </xf>
    <xf numFmtId="0" fontId="3" fillId="8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8" borderId="14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9" fillId="8" borderId="25" xfId="0" applyFont="1" applyFill="1" applyBorder="1" applyAlignment="1">
      <alignment horizontal="center" vertical="center"/>
    </xf>
    <xf numFmtId="0" fontId="4" fillId="8" borderId="25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8" borderId="22" xfId="0" applyFont="1" applyFill="1" applyBorder="1" applyAlignment="1">
      <alignment horizontal="center" vertical="center" wrapText="1"/>
    </xf>
    <xf numFmtId="0" fontId="3" fillId="8" borderId="23" xfId="0" applyFont="1" applyFill="1" applyBorder="1" applyAlignment="1">
      <alignment horizontal="center" vertical="center" wrapText="1"/>
    </xf>
    <xf numFmtId="0" fontId="3" fillId="8" borderId="24" xfId="0" applyFont="1" applyFill="1" applyBorder="1" applyAlignment="1">
      <alignment horizontal="center" vertical="center" textRotation="180" wrapText="1"/>
    </xf>
    <xf numFmtId="0" fontId="0" fillId="10" borderId="1" xfId="0" applyFill="1" applyBorder="1"/>
    <xf numFmtId="0" fontId="3" fillId="11" borderId="1" xfId="0" applyFont="1" applyFill="1" applyBorder="1" applyAlignment="1">
      <alignment horizontal="center"/>
    </xf>
    <xf numFmtId="0" fontId="3" fillId="0" borderId="24" xfId="0" applyFont="1" applyBorder="1" applyAlignment="1">
      <alignment horizontal="center" vertical="center" wrapText="1"/>
    </xf>
    <xf numFmtId="0" fontId="3" fillId="8" borderId="24" xfId="0" applyFont="1" applyFill="1" applyBorder="1" applyAlignment="1">
      <alignment horizontal="center" vertical="center" wrapText="1"/>
    </xf>
    <xf numFmtId="0" fontId="5" fillId="8" borderId="24" xfId="0" applyFont="1" applyFill="1" applyBorder="1" applyAlignment="1">
      <alignment horizontal="center" vertical="center" textRotation="180" wrapText="1"/>
    </xf>
    <xf numFmtId="0" fontId="5" fillId="3" borderId="24" xfId="0" applyFont="1" applyFill="1" applyBorder="1" applyAlignment="1">
      <alignment horizontal="center" vertical="center" textRotation="180" wrapText="1"/>
    </xf>
    <xf numFmtId="0" fontId="8" fillId="9" borderId="24" xfId="0" applyFont="1" applyFill="1" applyBorder="1" applyAlignment="1">
      <alignment horizontal="center" vertical="center" wrapText="1"/>
    </xf>
    <xf numFmtId="0" fontId="8" fillId="8" borderId="24" xfId="0" applyFont="1" applyFill="1" applyBorder="1" applyAlignment="1">
      <alignment horizontal="center" vertical="center" wrapText="1"/>
    </xf>
    <xf numFmtId="0" fontId="8" fillId="8" borderId="23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0" fillId="5" borderId="24" xfId="0" applyFill="1" applyBorder="1"/>
    <xf numFmtId="0" fontId="3" fillId="7" borderId="24" xfId="0" applyFont="1" applyFill="1" applyBorder="1" applyAlignment="1">
      <alignment horizontal="center" vertical="center" wrapText="1"/>
    </xf>
    <xf numFmtId="0" fontId="3" fillId="8" borderId="1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4" fillId="8" borderId="27" xfId="0" applyFont="1" applyFill="1" applyBorder="1" applyAlignment="1">
      <alignment horizontal="center" vertical="center"/>
    </xf>
    <xf numFmtId="0" fontId="9" fillId="9" borderId="11" xfId="0" applyFont="1" applyFill="1" applyBorder="1" applyAlignment="1">
      <alignment horizontal="center" vertical="center"/>
    </xf>
    <xf numFmtId="0" fontId="9" fillId="8" borderId="11" xfId="0" applyFont="1" applyFill="1" applyBorder="1" applyAlignment="1">
      <alignment horizontal="center" vertical="center"/>
    </xf>
    <xf numFmtId="0" fontId="9" fillId="8" borderId="28" xfId="0" applyFont="1" applyFill="1" applyBorder="1" applyAlignment="1">
      <alignment horizontal="center" vertical="center"/>
    </xf>
    <xf numFmtId="0" fontId="4" fillId="8" borderId="28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3" fillId="11" borderId="11" xfId="0" applyFont="1" applyFill="1" applyBorder="1" applyAlignment="1">
      <alignment horizontal="center"/>
    </xf>
    <xf numFmtId="0" fontId="0" fillId="10" borderId="11" xfId="0" applyFill="1" applyBorder="1"/>
    <xf numFmtId="0" fontId="3" fillId="8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8" borderId="13" xfId="0" applyFont="1" applyFill="1" applyBorder="1" applyAlignment="1">
      <alignment horizontal="center" vertical="center"/>
    </xf>
    <xf numFmtId="0" fontId="9" fillId="9" borderId="3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/>
    </xf>
    <xf numFmtId="0" fontId="9" fillId="8" borderId="29" xfId="0" applyFont="1" applyFill="1" applyBorder="1" applyAlignment="1">
      <alignment horizontal="center" vertical="center"/>
    </xf>
    <xf numFmtId="0" fontId="4" fillId="8" borderId="29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9" fillId="9" borderId="6" xfId="0" applyFont="1" applyFill="1" applyBorder="1" applyAlignment="1">
      <alignment horizontal="center" vertical="center"/>
    </xf>
    <xf numFmtId="0" fontId="9" fillId="8" borderId="6" xfId="0" applyFont="1" applyFill="1" applyBorder="1" applyAlignment="1">
      <alignment horizontal="center" vertical="center"/>
    </xf>
    <xf numFmtId="0" fontId="9" fillId="8" borderId="30" xfId="0" applyFont="1" applyFill="1" applyBorder="1" applyAlignment="1">
      <alignment horizontal="center" vertical="center"/>
    </xf>
    <xf numFmtId="0" fontId="4" fillId="8" borderId="30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textRotation="180" wrapText="1"/>
    </xf>
    <xf numFmtId="0" fontId="8" fillId="8" borderId="1" xfId="0" applyFont="1" applyFill="1" applyBorder="1" applyAlignment="1">
      <alignment horizontal="center" vertical="center" wrapText="1"/>
    </xf>
    <xf numFmtId="0" fontId="3" fillId="11" borderId="13" xfId="0" applyFont="1" applyFill="1" applyBorder="1" applyAlignment="1">
      <alignment horizontal="center"/>
    </xf>
    <xf numFmtId="0" fontId="3" fillId="11" borderId="14" xfId="0" applyFont="1" applyFill="1" applyBorder="1" applyAlignment="1">
      <alignment horizontal="center"/>
    </xf>
    <xf numFmtId="0" fontId="3" fillId="11" borderId="15" xfId="0" applyFont="1" applyFill="1" applyBorder="1" applyAlignment="1">
      <alignment horizontal="center"/>
    </xf>
    <xf numFmtId="0" fontId="0" fillId="10" borderId="19" xfId="0" applyFill="1" applyBorder="1"/>
    <xf numFmtId="0" fontId="0" fillId="10" borderId="20" xfId="0" applyFill="1" applyBorder="1"/>
    <xf numFmtId="0" fontId="0" fillId="10" borderId="21" xfId="0" applyFill="1" applyBorder="1"/>
    <xf numFmtId="0" fontId="5" fillId="7" borderId="16" xfId="0" applyFont="1" applyFill="1" applyBorder="1" applyAlignment="1">
      <alignment horizontal="center"/>
    </xf>
    <xf numFmtId="0" fontId="5" fillId="7" borderId="17" xfId="0" applyFont="1" applyFill="1" applyBorder="1" applyAlignment="1">
      <alignment horizontal="center"/>
    </xf>
    <xf numFmtId="0" fontId="5" fillId="7" borderId="18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vertical="center" textRotation="180" wrapText="1"/>
    </xf>
    <xf numFmtId="0" fontId="9" fillId="8" borderId="1" xfId="0" applyFont="1" applyFill="1" applyBorder="1" applyAlignment="1">
      <alignment horizontal="center" vertical="center" textRotation="180" wrapText="1"/>
    </xf>
    <xf numFmtId="0" fontId="8" fillId="8" borderId="1" xfId="0" applyFont="1" applyFill="1" applyBorder="1" applyAlignment="1">
      <alignment vertical="center" textRotation="180" wrapText="1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textRotation="180" wrapText="1"/>
    </xf>
    <xf numFmtId="0" fontId="3" fillId="9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5" borderId="1" xfId="0" applyFill="1" applyBorder="1"/>
    <xf numFmtId="0" fontId="3" fillId="7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/>
    </xf>
    <xf numFmtId="0" fontId="3" fillId="12" borderId="1" xfId="0" applyFont="1" applyFill="1" applyBorder="1" applyAlignment="1">
      <alignment horizontal="center"/>
    </xf>
    <xf numFmtId="0" fontId="14" fillId="8" borderId="0" xfId="0" applyFont="1" applyFill="1"/>
    <xf numFmtId="0" fontId="0" fillId="8" borderId="0" xfId="0" applyFill="1"/>
    <xf numFmtId="0" fontId="14" fillId="9" borderId="0" xfId="0" applyFont="1" applyFill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9" fillId="13" borderId="1" xfId="0" applyFont="1" applyFill="1" applyBorder="1" applyAlignment="1">
      <alignment horizontal="center" vertical="center" textRotation="180" wrapText="1"/>
    </xf>
    <xf numFmtId="0" fontId="3" fillId="13" borderId="1" xfId="0" applyFont="1" applyFill="1" applyBorder="1" applyAlignment="1">
      <alignment horizontal="center" vertical="center" textRotation="180" wrapText="1"/>
    </xf>
    <xf numFmtId="0" fontId="3" fillId="13" borderId="1" xfId="0" applyFont="1" applyFill="1" applyBorder="1" applyAlignment="1">
      <alignment horizontal="center"/>
    </xf>
    <xf numFmtId="0" fontId="0" fillId="13" borderId="0" xfId="0" applyFill="1"/>
    <xf numFmtId="0" fontId="8" fillId="9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8" borderId="1" xfId="0" applyFont="1" applyFill="1" applyBorder="1" applyAlignment="1">
      <alignment horizontal="center" vertical="center" textRotation="180" wrapText="1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center"/>
    </xf>
    <xf numFmtId="0" fontId="3" fillId="13" borderId="0" xfId="0" applyFont="1" applyFill="1" applyBorder="1" applyAlignment="1">
      <alignment horizontal="center"/>
    </xf>
    <xf numFmtId="0" fontId="3" fillId="9" borderId="0" xfId="0" applyFont="1" applyFill="1" applyBorder="1" applyAlignment="1">
      <alignment horizontal="center"/>
    </xf>
    <xf numFmtId="0" fontId="3" fillId="1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center"/>
    </xf>
    <xf numFmtId="0" fontId="3" fillId="8" borderId="24" xfId="0" applyFont="1" applyFill="1" applyBorder="1" applyAlignment="1">
      <alignment horizontal="center" vertical="center" textRotation="180" wrapText="1"/>
    </xf>
    <xf numFmtId="0" fontId="3" fillId="13" borderId="24" xfId="0" applyFont="1" applyFill="1" applyBorder="1" applyAlignment="1">
      <alignment horizontal="center" vertical="center" textRotation="180" wrapText="1"/>
    </xf>
    <xf numFmtId="0" fontId="3" fillId="9" borderId="24" xfId="0" applyFont="1" applyFill="1" applyBorder="1" applyAlignment="1">
      <alignment horizontal="center" vertical="center" wrapText="1"/>
    </xf>
    <xf numFmtId="0" fontId="3" fillId="12" borderId="24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8" borderId="11" xfId="0" applyFont="1" applyFill="1" applyBorder="1"/>
    <xf numFmtId="0" fontId="3" fillId="8" borderId="11" xfId="0" applyFont="1" applyFill="1" applyBorder="1" applyAlignment="1">
      <alignment horizontal="center"/>
    </xf>
    <xf numFmtId="0" fontId="3" fillId="13" borderId="11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1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8" borderId="3" xfId="0" applyFont="1" applyFill="1" applyBorder="1"/>
    <xf numFmtId="0" fontId="3" fillId="8" borderId="3" xfId="0" applyFont="1" applyFill="1" applyBorder="1" applyAlignment="1">
      <alignment horizontal="center"/>
    </xf>
    <xf numFmtId="0" fontId="3" fillId="13" borderId="3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12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31" xfId="0" applyFont="1" applyFill="1" applyBorder="1" applyAlignment="1">
      <alignment horizontal="center"/>
    </xf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3" fillId="8" borderId="6" xfId="0" applyFont="1" applyFill="1" applyBorder="1"/>
    <xf numFmtId="0" fontId="3" fillId="8" borderId="6" xfId="0" applyFont="1" applyFill="1" applyBorder="1" applyAlignment="1">
      <alignment horizontal="center"/>
    </xf>
    <xf numFmtId="0" fontId="3" fillId="13" borderId="6" xfId="0" applyFont="1" applyFill="1" applyBorder="1" applyAlignment="1">
      <alignment horizontal="center"/>
    </xf>
    <xf numFmtId="0" fontId="3" fillId="9" borderId="6" xfId="0" applyFont="1" applyFill="1" applyBorder="1" applyAlignment="1">
      <alignment horizontal="center"/>
    </xf>
    <xf numFmtId="0" fontId="3" fillId="12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8" fillId="15" borderId="1" xfId="0" applyFont="1" applyFill="1" applyBorder="1" applyAlignment="1">
      <alignment horizontal="center" vertical="center" wrapText="1"/>
    </xf>
    <xf numFmtId="0" fontId="8" fillId="15" borderId="1" xfId="0" applyFont="1" applyFill="1" applyBorder="1" applyAlignment="1">
      <alignment horizontal="center" vertical="center" textRotation="180" wrapText="1"/>
    </xf>
    <xf numFmtId="0" fontId="9" fillId="15" borderId="1" xfId="0" applyFont="1" applyFill="1" applyBorder="1" applyAlignment="1">
      <alignment horizontal="center" vertical="center" textRotation="180" wrapText="1"/>
    </xf>
    <xf numFmtId="0" fontId="8" fillId="15" borderId="1" xfId="0" applyFont="1" applyFill="1" applyBorder="1" applyAlignment="1">
      <alignment vertical="center" textRotation="180" wrapText="1"/>
    </xf>
    <xf numFmtId="0" fontId="9" fillId="16" borderId="1" xfId="0" applyFont="1" applyFill="1" applyBorder="1" applyAlignment="1">
      <alignment horizontal="center" vertical="center" textRotation="180" wrapText="1"/>
    </xf>
    <xf numFmtId="0" fontId="8" fillId="16" borderId="1" xfId="0" applyFont="1" applyFill="1" applyBorder="1" applyAlignment="1">
      <alignment vertical="center" textRotation="180" wrapText="1"/>
    </xf>
    <xf numFmtId="0" fontId="8" fillId="16" borderId="1" xfId="0" applyFont="1" applyFill="1" applyBorder="1" applyAlignment="1">
      <alignment horizontal="center" vertical="center" textRotation="180" wrapText="1"/>
    </xf>
    <xf numFmtId="0" fontId="9" fillId="17" borderId="1" xfId="0" applyFont="1" applyFill="1" applyBorder="1" applyAlignment="1">
      <alignment horizontal="center" vertical="center" textRotation="180" wrapText="1"/>
    </xf>
    <xf numFmtId="0" fontId="16" fillId="0" borderId="1" xfId="0" applyFont="1" applyBorder="1" applyAlignment="1">
      <alignment horizontal="center" vertical="center" wrapText="1"/>
    </xf>
    <xf numFmtId="0" fontId="16" fillId="15" borderId="1" xfId="0" applyFont="1" applyFill="1" applyBorder="1" applyAlignment="1">
      <alignment horizontal="center" vertical="center" wrapText="1"/>
    </xf>
    <xf numFmtId="0" fontId="16" fillId="16" borderId="1" xfId="0" applyFont="1" applyFill="1" applyBorder="1" applyAlignment="1">
      <alignment horizontal="center" vertical="center" wrapText="1"/>
    </xf>
    <xf numFmtId="0" fontId="17" fillId="16" borderId="1" xfId="0" applyFont="1" applyFill="1" applyBorder="1" applyAlignment="1">
      <alignment horizontal="center" vertical="center" textRotation="180" wrapText="1"/>
    </xf>
    <xf numFmtId="0" fontId="16" fillId="16" borderId="1" xfId="0" applyFont="1" applyFill="1" applyBorder="1" applyAlignment="1">
      <alignment horizontal="center" vertical="center" textRotation="180" wrapText="1"/>
    </xf>
    <xf numFmtId="0" fontId="16" fillId="17" borderId="1" xfId="0" applyFont="1" applyFill="1" applyBorder="1" applyAlignment="1">
      <alignment horizontal="center" vertical="center" textRotation="180" wrapText="1"/>
    </xf>
    <xf numFmtId="0" fontId="16" fillId="17" borderId="1" xfId="0" applyFont="1" applyFill="1" applyBorder="1" applyAlignment="1">
      <alignment horizontal="center" vertical="center" wrapText="1"/>
    </xf>
    <xf numFmtId="0" fontId="16" fillId="18" borderId="1" xfId="0" applyFont="1" applyFill="1" applyBorder="1" applyAlignment="1">
      <alignment horizontal="center" vertical="center" wrapText="1"/>
    </xf>
    <xf numFmtId="0" fontId="16" fillId="16" borderId="1" xfId="0" applyFont="1" applyFill="1" applyBorder="1" applyAlignment="1">
      <alignment horizontal="center"/>
    </xf>
    <xf numFmtId="0" fontId="16" fillId="16" borderId="1" xfId="0" applyFont="1" applyFill="1" applyBorder="1"/>
    <xf numFmtId="0" fontId="16" fillId="0" borderId="1" xfId="0" applyFont="1" applyBorder="1" applyAlignment="1">
      <alignment horizontal="center"/>
    </xf>
    <xf numFmtId="0" fontId="16" fillId="15" borderId="1" xfId="0" applyFont="1" applyFill="1" applyBorder="1"/>
    <xf numFmtId="0" fontId="16" fillId="17" borderId="1" xfId="0" applyFont="1" applyFill="1" applyBorder="1" applyAlignment="1">
      <alignment horizontal="center"/>
    </xf>
    <xf numFmtId="0" fontId="16" fillId="15" borderId="1" xfId="0" applyFont="1" applyFill="1" applyBorder="1" applyAlignment="1">
      <alignment horizontal="center"/>
    </xf>
    <xf numFmtId="0" fontId="16" fillId="18" borderId="1" xfId="0" applyFont="1" applyFill="1" applyBorder="1" applyAlignment="1">
      <alignment horizontal="center"/>
    </xf>
    <xf numFmtId="0" fontId="16" fillId="19" borderId="1" xfId="0" applyFont="1" applyFill="1" applyBorder="1" applyAlignment="1">
      <alignment horizontal="center"/>
    </xf>
    <xf numFmtId="0" fontId="16" fillId="0" borderId="1" xfId="0" applyFont="1" applyBorder="1"/>
    <xf numFmtId="0" fontId="6" fillId="0" borderId="0" xfId="0" applyFont="1" applyBorder="1"/>
    <xf numFmtId="0" fontId="18" fillId="20" borderId="0" xfId="0" applyFont="1" applyFill="1" applyBorder="1"/>
    <xf numFmtId="0" fontId="6" fillId="20" borderId="0" xfId="0" applyFont="1" applyFill="1" applyBorder="1"/>
    <xf numFmtId="0" fontId="6" fillId="0" borderId="0" xfId="0" applyFont="1" applyBorder="1" applyAlignment="1">
      <alignment horizontal="center"/>
    </xf>
    <xf numFmtId="0" fontId="6" fillId="17" borderId="0" xfId="0" applyFont="1" applyFill="1" applyBorder="1"/>
    <xf numFmtId="0" fontId="3" fillId="19" borderId="1" xfId="0" applyFont="1" applyFill="1" applyBorder="1"/>
    <xf numFmtId="0" fontId="15" fillId="0" borderId="0" xfId="0" applyFont="1" applyBorder="1" applyAlignment="1">
      <alignment wrapText="1"/>
    </xf>
    <xf numFmtId="0" fontId="15" fillId="0" borderId="32" xfId="0" applyFont="1" applyBorder="1" applyAlignment="1"/>
    <xf numFmtId="0" fontId="8" fillId="15" borderId="1" xfId="0" applyFont="1" applyFill="1" applyBorder="1" applyAlignment="1">
      <alignment horizontal="center" vertical="center" wrapText="1"/>
    </xf>
    <xf numFmtId="0" fontId="8" fillId="16" borderId="1" xfId="0" applyFont="1" applyFill="1" applyBorder="1" applyAlignment="1">
      <alignment horizontal="center" vertical="center" textRotation="180" wrapText="1"/>
    </xf>
    <xf numFmtId="0" fontId="16" fillId="21" borderId="1" xfId="0" applyFont="1" applyFill="1" applyBorder="1" applyAlignment="1">
      <alignment horizontal="center"/>
    </xf>
    <xf numFmtId="0" fontId="8" fillId="16" borderId="1" xfId="0" applyFont="1" applyFill="1" applyBorder="1" applyAlignment="1">
      <alignment horizontal="center" vertical="center" wrapText="1"/>
    </xf>
    <xf numFmtId="0" fontId="16" fillId="22" borderId="1" xfId="0" applyFont="1" applyFill="1" applyBorder="1" applyAlignment="1">
      <alignment horizontal="center"/>
    </xf>
    <xf numFmtId="0" fontId="8" fillId="22" borderId="1" xfId="0" applyFont="1" applyFill="1" applyBorder="1" applyAlignment="1">
      <alignment horizontal="center" vertical="center" textRotation="180" wrapText="1"/>
    </xf>
    <xf numFmtId="0" fontId="9" fillId="22" borderId="1" xfId="0" applyFont="1" applyFill="1" applyBorder="1" applyAlignment="1">
      <alignment horizontal="center" vertical="center" textRotation="180" wrapText="1"/>
    </xf>
    <xf numFmtId="0" fontId="16" fillId="0" borderId="24" xfId="0" applyFont="1" applyBorder="1" applyAlignment="1">
      <alignment horizontal="center" vertical="center" wrapText="1"/>
    </xf>
    <xf numFmtId="0" fontId="16" fillId="15" borderId="24" xfId="0" applyFont="1" applyFill="1" applyBorder="1" applyAlignment="1">
      <alignment horizontal="center" vertical="center" wrapText="1"/>
    </xf>
    <xf numFmtId="0" fontId="16" fillId="16" borderId="24" xfId="0" applyFont="1" applyFill="1" applyBorder="1" applyAlignment="1">
      <alignment horizontal="center" vertical="center" wrapText="1"/>
    </xf>
    <xf numFmtId="0" fontId="17" fillId="16" borderId="24" xfId="0" applyFont="1" applyFill="1" applyBorder="1" applyAlignment="1">
      <alignment horizontal="center" vertical="center" textRotation="180" wrapText="1"/>
    </xf>
    <xf numFmtId="0" fontId="16" fillId="16" borderId="24" xfId="0" applyFont="1" applyFill="1" applyBorder="1" applyAlignment="1">
      <alignment horizontal="center" vertical="center" textRotation="180" wrapText="1"/>
    </xf>
    <xf numFmtId="0" fontId="16" fillId="17" borderId="24" xfId="0" applyFont="1" applyFill="1" applyBorder="1" applyAlignment="1">
      <alignment horizontal="center" vertical="center" textRotation="180" wrapText="1"/>
    </xf>
    <xf numFmtId="0" fontId="16" fillId="22" borderId="24" xfId="0" applyFont="1" applyFill="1" applyBorder="1" applyAlignment="1">
      <alignment horizontal="center" vertical="center" wrapText="1"/>
    </xf>
    <xf numFmtId="0" fontId="16" fillId="17" borderId="24" xfId="0" applyFont="1" applyFill="1" applyBorder="1" applyAlignment="1">
      <alignment horizontal="center" vertical="center" wrapText="1"/>
    </xf>
    <xf numFmtId="0" fontId="16" fillId="18" borderId="24" xfId="0" applyFont="1" applyFill="1" applyBorder="1" applyAlignment="1">
      <alignment horizontal="center" vertical="center" wrapText="1"/>
    </xf>
    <xf numFmtId="0" fontId="3" fillId="19" borderId="24" xfId="0" applyFont="1" applyFill="1" applyBorder="1"/>
    <xf numFmtId="0" fontId="16" fillId="15" borderId="11" xfId="0" applyFont="1" applyFill="1" applyBorder="1"/>
    <xf numFmtId="0" fontId="16" fillId="15" borderId="11" xfId="0" applyFont="1" applyFill="1" applyBorder="1" applyAlignment="1">
      <alignment horizontal="center"/>
    </xf>
    <xf numFmtId="0" fontId="16" fillId="16" borderId="11" xfId="0" applyFont="1" applyFill="1" applyBorder="1" applyAlignment="1">
      <alignment horizontal="center"/>
    </xf>
    <xf numFmtId="0" fontId="16" fillId="21" borderId="11" xfId="0" applyFont="1" applyFill="1" applyBorder="1" applyAlignment="1">
      <alignment horizontal="center"/>
    </xf>
    <xf numFmtId="0" fontId="16" fillId="17" borderId="11" xfId="0" applyFont="1" applyFill="1" applyBorder="1" applyAlignment="1">
      <alignment horizontal="center"/>
    </xf>
    <xf numFmtId="0" fontId="16" fillId="22" borderId="11" xfId="0" applyFont="1" applyFill="1" applyBorder="1" applyAlignment="1">
      <alignment horizontal="center"/>
    </xf>
    <xf numFmtId="0" fontId="16" fillId="18" borderId="11" xfId="0" applyFont="1" applyFill="1" applyBorder="1" applyAlignment="1">
      <alignment horizontal="center"/>
    </xf>
    <xf numFmtId="0" fontId="16" fillId="19" borderId="11" xfId="0" applyFont="1" applyFill="1" applyBorder="1" applyAlignment="1">
      <alignment horizontal="center"/>
    </xf>
    <xf numFmtId="0" fontId="16" fillId="16" borderId="2" xfId="0" applyFont="1" applyFill="1" applyBorder="1"/>
    <xf numFmtId="0" fontId="16" fillId="16" borderId="3" xfId="0" applyFont="1" applyFill="1" applyBorder="1" applyAlignment="1">
      <alignment horizontal="center"/>
    </xf>
    <xf numFmtId="0" fontId="16" fillId="16" borderId="3" xfId="0" applyFont="1" applyFill="1" applyBorder="1"/>
    <xf numFmtId="0" fontId="16" fillId="15" borderId="3" xfId="0" applyFont="1" applyFill="1" applyBorder="1"/>
    <xf numFmtId="0" fontId="16" fillId="15" borderId="3" xfId="0" applyFont="1" applyFill="1" applyBorder="1" applyAlignment="1">
      <alignment horizontal="center"/>
    </xf>
    <xf numFmtId="0" fontId="16" fillId="21" borderId="3" xfId="0" applyFont="1" applyFill="1" applyBorder="1" applyAlignment="1">
      <alignment horizontal="center"/>
    </xf>
    <xf numFmtId="0" fontId="16" fillId="17" borderId="3" xfId="0" applyFont="1" applyFill="1" applyBorder="1" applyAlignment="1">
      <alignment horizontal="center"/>
    </xf>
    <xf numFmtId="0" fontId="16" fillId="22" borderId="3" xfId="0" applyFont="1" applyFill="1" applyBorder="1" applyAlignment="1">
      <alignment horizontal="center"/>
    </xf>
    <xf numFmtId="0" fontId="16" fillId="18" borderId="3" xfId="0" applyFont="1" applyFill="1" applyBorder="1" applyAlignment="1">
      <alignment horizontal="center"/>
    </xf>
    <xf numFmtId="0" fontId="16" fillId="19" borderId="3" xfId="0" applyFont="1" applyFill="1" applyBorder="1" applyAlignment="1">
      <alignment horizontal="center"/>
    </xf>
    <xf numFmtId="0" fontId="16" fillId="15" borderId="4" xfId="0" applyFont="1" applyFill="1" applyBorder="1" applyAlignment="1">
      <alignment horizontal="center"/>
    </xf>
    <xf numFmtId="0" fontId="3" fillId="3" borderId="12" xfId="0" applyFont="1" applyFill="1" applyBorder="1"/>
    <xf numFmtId="0" fontId="16" fillId="15" borderId="31" xfId="0" applyFont="1" applyFill="1" applyBorder="1" applyAlignment="1">
      <alignment horizontal="center"/>
    </xf>
    <xf numFmtId="0" fontId="16" fillId="16" borderId="5" xfId="0" applyFont="1" applyFill="1" applyBorder="1"/>
    <xf numFmtId="0" fontId="16" fillId="16" borderId="6" xfId="0" applyFont="1" applyFill="1" applyBorder="1" applyAlignment="1">
      <alignment horizontal="center"/>
    </xf>
    <xf numFmtId="0" fontId="16" fillId="16" borderId="6" xfId="0" applyFont="1" applyFill="1" applyBorder="1"/>
    <xf numFmtId="0" fontId="16" fillId="15" borderId="6" xfId="0" applyFont="1" applyFill="1" applyBorder="1"/>
    <xf numFmtId="0" fontId="16" fillId="15" borderId="6" xfId="0" applyFont="1" applyFill="1" applyBorder="1" applyAlignment="1">
      <alignment horizontal="center"/>
    </xf>
    <xf numFmtId="0" fontId="16" fillId="17" borderId="6" xfId="0" applyFont="1" applyFill="1" applyBorder="1" applyAlignment="1">
      <alignment horizontal="center"/>
    </xf>
    <xf numFmtId="0" fontId="16" fillId="22" borderId="6" xfId="0" applyFont="1" applyFill="1" applyBorder="1" applyAlignment="1">
      <alignment horizontal="center"/>
    </xf>
    <xf numFmtId="0" fontId="16" fillId="18" borderId="6" xfId="0" applyFont="1" applyFill="1" applyBorder="1" applyAlignment="1">
      <alignment horizontal="center"/>
    </xf>
    <xf numFmtId="0" fontId="16" fillId="19" borderId="6" xfId="0" applyFont="1" applyFill="1" applyBorder="1" applyAlignment="1">
      <alignment horizontal="center"/>
    </xf>
    <xf numFmtId="0" fontId="16" fillId="15" borderId="7" xfId="0" applyFont="1" applyFill="1" applyBorder="1" applyAlignment="1">
      <alignment horizontal="center"/>
    </xf>
    <xf numFmtId="0" fontId="8" fillId="15" borderId="1" xfId="0" applyFont="1" applyFill="1" applyBorder="1" applyAlignment="1">
      <alignment horizontal="center" vertical="center" wrapText="1"/>
    </xf>
    <xf numFmtId="0" fontId="8" fillId="16" borderId="1" xfId="0" applyFont="1" applyFill="1" applyBorder="1" applyAlignment="1">
      <alignment horizontal="center" vertical="center" textRotation="180" wrapText="1"/>
    </xf>
    <xf numFmtId="0" fontId="8" fillId="16" borderId="1" xfId="0" applyFont="1" applyFill="1" applyBorder="1" applyAlignment="1">
      <alignment horizontal="center" vertical="center" wrapText="1"/>
    </xf>
    <xf numFmtId="0" fontId="16" fillId="21" borderId="24" xfId="0" applyFont="1" applyFill="1" applyBorder="1" applyAlignment="1">
      <alignment horizontal="center" vertical="center" wrapText="1"/>
    </xf>
    <xf numFmtId="0" fontId="8" fillId="21" borderId="1" xfId="0" applyFont="1" applyFill="1" applyBorder="1" applyAlignment="1">
      <alignment horizontal="center" vertical="center" textRotation="180" wrapText="1"/>
    </xf>
    <xf numFmtId="0" fontId="9" fillId="21" borderId="1" xfId="0" applyFont="1" applyFill="1" applyBorder="1" applyAlignment="1">
      <alignment horizontal="center" vertical="center" textRotation="180" wrapText="1"/>
    </xf>
    <xf numFmtId="0" fontId="3" fillId="3" borderId="2" xfId="0" applyFont="1" applyFill="1" applyBorder="1"/>
    <xf numFmtId="0" fontId="3" fillId="0" borderId="5" xfId="0" applyFont="1" applyBorder="1"/>
    <xf numFmtId="0" fontId="16" fillId="21" borderId="6" xfId="0" applyFont="1" applyFill="1" applyBorder="1" applyAlignment="1">
      <alignment horizontal="center"/>
    </xf>
    <xf numFmtId="0" fontId="8" fillId="16" borderId="1" xfId="0" applyFont="1" applyFill="1" applyBorder="1" applyAlignment="1">
      <alignment horizontal="center" vertical="center" textRotation="180" wrapText="1"/>
    </xf>
    <xf numFmtId="0" fontId="8" fillId="1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20" borderId="0" xfId="0" applyFont="1" applyFill="1" applyBorder="1"/>
    <xf numFmtId="0" fontId="1" fillId="17" borderId="0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3" fillId="3" borderId="5" xfId="0" applyFont="1" applyFill="1" applyBorder="1"/>
    <xf numFmtId="0" fontId="8" fillId="16" borderId="1" xfId="0" applyFont="1" applyFill="1" applyBorder="1" applyAlignment="1">
      <alignment horizontal="center" vertical="center" textRotation="180" wrapText="1"/>
    </xf>
    <xf numFmtId="0" fontId="8" fillId="16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32" xfId="0" applyFont="1" applyBorder="1" applyAlignment="1">
      <alignment horizontal="center"/>
    </xf>
    <xf numFmtId="0" fontId="16" fillId="23" borderId="24" xfId="0" applyFont="1" applyFill="1" applyBorder="1" applyAlignment="1">
      <alignment horizontal="center" vertical="center" textRotation="180" wrapText="1"/>
    </xf>
    <xf numFmtId="0" fontId="16" fillId="23" borderId="1" xfId="0" applyFont="1" applyFill="1" applyBorder="1" applyAlignment="1">
      <alignment horizontal="center"/>
    </xf>
    <xf numFmtId="0" fontId="16" fillId="23" borderId="11" xfId="0" applyFont="1" applyFill="1" applyBorder="1" applyAlignment="1">
      <alignment horizontal="center"/>
    </xf>
    <xf numFmtId="0" fontId="3" fillId="0" borderId="11" xfId="0" applyFont="1" applyBorder="1"/>
    <xf numFmtId="0" fontId="3" fillId="3" borderId="3" xfId="0" applyFont="1" applyFill="1" applyBorder="1" applyAlignment="1">
      <alignment horizontal="left"/>
    </xf>
    <xf numFmtId="0" fontId="16" fillId="23" borderId="3" xfId="0" applyFont="1" applyFill="1" applyBorder="1" applyAlignment="1">
      <alignment horizontal="center"/>
    </xf>
    <xf numFmtId="0" fontId="16" fillId="23" borderId="6" xfId="0" applyFont="1" applyFill="1" applyBorder="1" applyAlignment="1">
      <alignment horizontal="center"/>
    </xf>
    <xf numFmtId="0" fontId="16" fillId="21" borderId="24" xfId="0" applyFont="1" applyFill="1" applyBorder="1" applyAlignment="1">
      <alignment horizontal="center" vertical="center" textRotation="180" wrapText="1"/>
    </xf>
    <xf numFmtId="0" fontId="6" fillId="21" borderId="0" xfId="0" applyFont="1" applyFill="1" applyBorder="1"/>
    <xf numFmtId="0" fontId="16" fillId="16" borderId="12" xfId="0" applyFont="1" applyFill="1" applyBorder="1"/>
    <xf numFmtId="0" fontId="3" fillId="3" borderId="6" xfId="0" applyFont="1" applyFill="1" applyBorder="1" applyAlignment="1">
      <alignment horizontal="left"/>
    </xf>
    <xf numFmtId="0" fontId="16" fillId="16" borderId="1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32" xfId="0" applyFont="1" applyBorder="1" applyAlignment="1">
      <alignment horizontal="center"/>
    </xf>
    <xf numFmtId="0" fontId="8" fillId="16" borderId="25" xfId="0" applyFont="1" applyFill="1" applyBorder="1" applyAlignment="1">
      <alignment horizontal="center" vertical="center" wrapText="1"/>
    </xf>
    <xf numFmtId="0" fontId="8" fillId="16" borderId="9" xfId="0" applyFont="1" applyFill="1" applyBorder="1" applyAlignment="1">
      <alignment horizontal="center" vertical="center" textRotation="180" wrapText="1"/>
    </xf>
    <xf numFmtId="0" fontId="0" fillId="0" borderId="1" xfId="0" applyBorder="1"/>
    <xf numFmtId="0" fontId="4" fillId="0" borderId="0" xfId="0" applyFont="1"/>
    <xf numFmtId="0" fontId="3" fillId="0" borderId="11" xfId="0" applyFont="1" applyBorder="1" applyAlignment="1">
      <alignment horizontal="left"/>
    </xf>
    <xf numFmtId="0" fontId="16" fillId="22" borderId="24" xfId="0" applyFont="1" applyFill="1" applyBorder="1" applyAlignment="1">
      <alignment horizontal="center" vertical="center" textRotation="180" wrapText="1"/>
    </xf>
    <xf numFmtId="0" fontId="0" fillId="0" borderId="24" xfId="0" applyBorder="1"/>
    <xf numFmtId="0" fontId="6" fillId="19" borderId="24" xfId="0" applyFont="1" applyFill="1" applyBorder="1"/>
    <xf numFmtId="0" fontId="0" fillId="0" borderId="11" xfId="0" applyBorder="1"/>
    <xf numFmtId="0" fontId="3" fillId="0" borderId="3" xfId="0" applyFont="1" applyBorder="1" applyAlignment="1">
      <alignment horizontal="left"/>
    </xf>
    <xf numFmtId="0" fontId="0" fillId="0" borderId="3" xfId="0" applyBorder="1"/>
    <xf numFmtId="0" fontId="3" fillId="0" borderId="12" xfId="0" applyFont="1" applyBorder="1"/>
    <xf numFmtId="0" fontId="0" fillId="0" borderId="6" xfId="0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32" xfId="0" applyFont="1" applyBorder="1" applyAlignment="1">
      <alignment horizontal="center"/>
    </xf>
    <xf numFmtId="0" fontId="8" fillId="16" borderId="25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180" wrapText="1"/>
    </xf>
    <xf numFmtId="0" fontId="3" fillId="6" borderId="1" xfId="0" applyFont="1" applyFill="1" applyBorder="1" applyAlignment="1">
      <alignment horizontal="center" vertical="center" textRotation="180" wrapText="1"/>
    </xf>
    <xf numFmtId="0" fontId="1" fillId="0" borderId="0" xfId="0" applyFont="1" applyAlignment="1">
      <alignment horizontal="center" wrapText="1"/>
    </xf>
    <xf numFmtId="0" fontId="3" fillId="6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7" borderId="1" xfId="0" applyFont="1" applyFill="1" applyBorder="1" applyAlignment="1">
      <alignment horizontal="center" vertical="center" textRotation="180" wrapText="1"/>
    </xf>
    <xf numFmtId="0" fontId="3" fillId="4" borderId="1" xfId="0" applyFont="1" applyFill="1" applyBorder="1" applyAlignment="1">
      <alignment horizontal="center" vertical="center" textRotation="180" wrapText="1"/>
    </xf>
    <xf numFmtId="0" fontId="3" fillId="8" borderId="14" xfId="0" applyFont="1" applyFill="1" applyBorder="1" applyAlignment="1">
      <alignment horizontal="center" vertical="center" wrapText="1"/>
    </xf>
    <xf numFmtId="0" fontId="3" fillId="8" borderId="26" xfId="0" applyFont="1" applyFill="1" applyBorder="1" applyAlignment="1">
      <alignment horizontal="center" vertical="center" wrapText="1"/>
    </xf>
    <xf numFmtId="0" fontId="3" fillId="8" borderId="25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22" xfId="0" applyFont="1" applyFill="1" applyBorder="1" applyAlignment="1">
      <alignment horizontal="center" vertical="center" wrapText="1"/>
    </xf>
    <xf numFmtId="0" fontId="3" fillId="8" borderId="23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textRotation="180" wrapText="1"/>
    </xf>
    <xf numFmtId="0" fontId="8" fillId="8" borderId="1" xfId="0" applyFont="1" applyFill="1" applyBorder="1" applyAlignment="1">
      <alignment horizontal="center" vertical="center" wrapText="1"/>
    </xf>
    <xf numFmtId="0" fontId="3" fillId="8" borderId="24" xfId="0" applyFont="1" applyFill="1" applyBorder="1" applyAlignment="1">
      <alignment horizontal="center" vertical="center" textRotation="180" wrapText="1"/>
    </xf>
    <xf numFmtId="0" fontId="3" fillId="8" borderId="11" xfId="0" applyFont="1" applyFill="1" applyBorder="1" applyAlignment="1">
      <alignment horizontal="center" vertical="center" textRotation="180" wrapText="1"/>
    </xf>
    <xf numFmtId="0" fontId="8" fillId="8" borderId="24" xfId="0" applyFont="1" applyFill="1" applyBorder="1" applyAlignment="1">
      <alignment horizontal="center" vertical="center" textRotation="180" wrapText="1"/>
    </xf>
    <xf numFmtId="0" fontId="8" fillId="8" borderId="11" xfId="0" applyFont="1" applyFill="1" applyBorder="1" applyAlignment="1">
      <alignment horizontal="center" vertical="center" textRotation="180" wrapText="1"/>
    </xf>
    <xf numFmtId="0" fontId="3" fillId="8" borderId="14" xfId="0" applyFont="1" applyFill="1" applyBorder="1" applyAlignment="1">
      <alignment horizontal="center" vertical="center" textRotation="180" wrapText="1"/>
    </xf>
    <xf numFmtId="0" fontId="12" fillId="8" borderId="26" xfId="0" applyFont="1" applyFill="1" applyBorder="1" applyAlignment="1">
      <alignment horizontal="center" vertical="center" wrapText="1"/>
    </xf>
    <xf numFmtId="0" fontId="12" fillId="8" borderId="25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13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textRotation="180" wrapText="1"/>
    </xf>
    <xf numFmtId="0" fontId="8" fillId="12" borderId="1" xfId="0" applyFont="1" applyFill="1" applyBorder="1" applyAlignment="1">
      <alignment horizontal="center" vertical="center" textRotation="180" wrapText="1"/>
    </xf>
    <xf numFmtId="0" fontId="13" fillId="8" borderId="1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/>
    </xf>
    <xf numFmtId="0" fontId="8" fillId="14" borderId="1" xfId="0" applyFont="1" applyFill="1" applyBorder="1" applyAlignment="1">
      <alignment horizontal="center" vertical="center" wrapText="1"/>
    </xf>
    <xf numFmtId="0" fontId="8" fillId="15" borderId="1" xfId="0" applyFont="1" applyFill="1" applyBorder="1" applyAlignment="1">
      <alignment horizontal="center" vertical="center" wrapText="1"/>
    </xf>
    <xf numFmtId="0" fontId="8" fillId="16" borderId="1" xfId="0" applyFont="1" applyFill="1" applyBorder="1" applyAlignment="1">
      <alignment horizontal="center" vertical="center" wrapText="1"/>
    </xf>
    <xf numFmtId="0" fontId="8" fillId="17" borderId="1" xfId="0" applyFont="1" applyFill="1" applyBorder="1" applyAlignment="1">
      <alignment horizontal="center" vertical="center" wrapText="1"/>
    </xf>
    <xf numFmtId="0" fontId="8" fillId="16" borderId="1" xfId="0" applyFont="1" applyFill="1" applyBorder="1" applyAlignment="1">
      <alignment horizontal="center" vertical="center" textRotation="180" wrapText="1"/>
    </xf>
    <xf numFmtId="0" fontId="16" fillId="18" borderId="1" xfId="0" applyFont="1" applyFill="1" applyBorder="1" applyAlignment="1">
      <alignment horizontal="center" vertical="center" textRotation="180" wrapText="1"/>
    </xf>
    <xf numFmtId="0" fontId="8" fillId="15" borderId="24" xfId="0" applyFont="1" applyFill="1" applyBorder="1" applyAlignment="1">
      <alignment horizontal="center" vertical="center" wrapText="1"/>
    </xf>
    <xf numFmtId="0" fontId="8" fillId="15" borderId="11" xfId="0" applyFont="1" applyFill="1" applyBorder="1" applyAlignment="1">
      <alignment horizontal="center" vertical="center" wrapText="1"/>
    </xf>
    <xf numFmtId="0" fontId="16" fillId="19" borderId="1" xfId="0" applyFont="1" applyFill="1" applyBorder="1" applyAlignment="1">
      <alignment horizontal="center" vertical="center" textRotation="180" wrapText="1"/>
    </xf>
    <xf numFmtId="0" fontId="16" fillId="15" borderId="1" xfId="0" applyFont="1" applyFill="1" applyBorder="1" applyAlignment="1">
      <alignment horizontal="center" vertical="center" textRotation="180" wrapText="1"/>
    </xf>
    <xf numFmtId="0" fontId="8" fillId="17" borderId="1" xfId="0" applyFont="1" applyFill="1" applyBorder="1" applyAlignment="1">
      <alignment horizontal="center" vertical="center" textRotation="180" wrapText="1"/>
    </xf>
    <xf numFmtId="0" fontId="13" fillId="16" borderId="1" xfId="0" applyFont="1" applyFill="1" applyBorder="1" applyAlignment="1">
      <alignment horizontal="center" vertical="center" wrapText="1"/>
    </xf>
    <xf numFmtId="0" fontId="8" fillId="22" borderId="1" xfId="0" applyFont="1" applyFill="1" applyBorder="1" applyAlignment="1">
      <alignment horizontal="center" vertical="center" textRotation="180" wrapText="1"/>
    </xf>
    <xf numFmtId="0" fontId="13" fillId="22" borderId="1" xfId="0" applyFont="1" applyFill="1" applyBorder="1" applyAlignment="1">
      <alignment horizontal="center" vertical="center" wrapText="1"/>
    </xf>
    <xf numFmtId="0" fontId="8" fillId="15" borderId="14" xfId="0" applyFont="1" applyFill="1" applyBorder="1" applyAlignment="1">
      <alignment horizontal="center" vertical="center" wrapText="1"/>
    </xf>
    <xf numFmtId="0" fontId="8" fillId="15" borderId="25" xfId="0" applyFont="1" applyFill="1" applyBorder="1" applyAlignment="1">
      <alignment horizontal="center" vertical="center" wrapText="1"/>
    </xf>
    <xf numFmtId="0" fontId="8" fillId="21" borderId="1" xfId="0" applyFont="1" applyFill="1" applyBorder="1" applyAlignment="1">
      <alignment horizontal="center" vertical="center" textRotation="180" wrapText="1"/>
    </xf>
    <xf numFmtId="0" fontId="13" fillId="21" borderId="1" xfId="0" applyFont="1" applyFill="1" applyBorder="1" applyAlignment="1">
      <alignment horizontal="center" vertical="center" wrapText="1"/>
    </xf>
    <xf numFmtId="0" fontId="8" fillId="21" borderId="14" xfId="0" applyFont="1" applyFill="1" applyBorder="1" applyAlignment="1">
      <alignment horizontal="center" vertical="center" wrapText="1"/>
    </xf>
    <xf numFmtId="0" fontId="8" fillId="21" borderId="25" xfId="0" applyFont="1" applyFill="1" applyBorder="1" applyAlignment="1">
      <alignment horizontal="center" vertical="center" wrapText="1"/>
    </xf>
    <xf numFmtId="0" fontId="8" fillId="21" borderId="24" xfId="0" applyFont="1" applyFill="1" applyBorder="1" applyAlignment="1">
      <alignment horizontal="center" vertical="center" textRotation="180" wrapText="1"/>
    </xf>
    <xf numFmtId="0" fontId="8" fillId="21" borderId="11" xfId="0" applyFont="1" applyFill="1" applyBorder="1" applyAlignment="1">
      <alignment horizontal="center" vertical="center" textRotation="180" wrapText="1"/>
    </xf>
    <xf numFmtId="0" fontId="8" fillId="16" borderId="14" xfId="0" applyFont="1" applyFill="1" applyBorder="1" applyAlignment="1">
      <alignment horizontal="center" vertical="center" wrapText="1"/>
    </xf>
    <xf numFmtId="0" fontId="8" fillId="16" borderId="25" xfId="0" applyFont="1" applyFill="1" applyBorder="1" applyAlignment="1">
      <alignment horizontal="center" vertical="center" wrapText="1"/>
    </xf>
    <xf numFmtId="0" fontId="8" fillId="16" borderId="24" xfId="0" applyFont="1" applyFill="1" applyBorder="1" applyAlignment="1">
      <alignment horizontal="center" vertical="center" textRotation="180" wrapText="1"/>
    </xf>
    <xf numFmtId="0" fontId="8" fillId="16" borderId="11" xfId="0" applyFont="1" applyFill="1" applyBorder="1" applyAlignment="1">
      <alignment horizontal="center" vertical="center" textRotation="180" wrapText="1"/>
    </xf>
    <xf numFmtId="0" fontId="4" fillId="0" borderId="24" xfId="0" applyFont="1" applyBorder="1" applyAlignment="1">
      <alignment horizontal="center" vertical="center" textRotation="180"/>
    </xf>
    <xf numFmtId="0" fontId="4" fillId="0" borderId="11" xfId="0" applyFont="1" applyBorder="1" applyAlignment="1">
      <alignment horizontal="center" vertical="center" textRotation="180"/>
    </xf>
    <xf numFmtId="0" fontId="8" fillId="17" borderId="24" xfId="0" applyFont="1" applyFill="1" applyBorder="1" applyAlignment="1">
      <alignment horizontal="center" vertical="center" textRotation="180" wrapText="1"/>
    </xf>
    <xf numFmtId="0" fontId="8" fillId="17" borderId="11" xfId="0" applyFont="1" applyFill="1" applyBorder="1" applyAlignment="1">
      <alignment horizontal="center" vertical="center" textRotation="180" wrapText="1"/>
    </xf>
    <xf numFmtId="0" fontId="8" fillId="17" borderId="14" xfId="0" applyFont="1" applyFill="1" applyBorder="1" applyAlignment="1">
      <alignment horizontal="center" vertical="center" wrapText="1"/>
    </xf>
    <xf numFmtId="0" fontId="8" fillId="17" borderId="25" xfId="0" applyFont="1" applyFill="1" applyBorder="1" applyAlignment="1">
      <alignment horizontal="center" vertical="center" wrapText="1"/>
    </xf>
    <xf numFmtId="0" fontId="16" fillId="15" borderId="14" xfId="0" applyFont="1" applyFill="1" applyBorder="1" applyAlignment="1">
      <alignment horizontal="center"/>
    </xf>
    <xf numFmtId="0" fontId="16" fillId="21" borderId="25" xfId="0" applyFont="1" applyFill="1" applyBorder="1" applyAlignment="1">
      <alignment horizontal="center"/>
    </xf>
    <xf numFmtId="0" fontId="16" fillId="15" borderId="19" xfId="0" applyFont="1" applyFill="1" applyBorder="1" applyAlignment="1">
      <alignment horizontal="center"/>
    </xf>
    <xf numFmtId="0" fontId="16" fillId="15" borderId="20" xfId="0" applyFont="1" applyFill="1" applyBorder="1" applyAlignment="1">
      <alignment horizontal="center"/>
    </xf>
    <xf numFmtId="0" fontId="16" fillId="15" borderId="2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opLeftCell="A6" workbookViewId="0">
      <selection activeCell="N9" sqref="N9:N24"/>
    </sheetView>
  </sheetViews>
  <sheetFormatPr defaultRowHeight="15" x14ac:dyDescent="0.25"/>
  <cols>
    <col min="1" max="1" width="7.7109375" customWidth="1"/>
    <col min="2" max="2" width="25" customWidth="1"/>
    <col min="3" max="4" width="7.7109375" customWidth="1"/>
    <col min="5" max="5" width="23.7109375" customWidth="1"/>
    <col min="6" max="6" width="7.42578125" customWidth="1"/>
    <col min="7" max="7" width="9.7109375" customWidth="1"/>
    <col min="8" max="8" width="7.140625" customWidth="1"/>
    <col min="9" max="9" width="9.7109375" customWidth="1"/>
    <col min="10" max="10" width="8.85546875" customWidth="1"/>
    <col min="11" max="12" width="9.7109375" customWidth="1"/>
    <col min="13" max="13" width="7.140625" customWidth="1"/>
  </cols>
  <sheetData>
    <row r="1" spans="1:14" ht="18.75" x14ac:dyDescent="0.3">
      <c r="A1" s="352" t="s">
        <v>0</v>
      </c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</row>
    <row r="2" spans="1:14" ht="18.75" x14ac:dyDescent="0.3">
      <c r="A2" s="352" t="s">
        <v>38</v>
      </c>
      <c r="B2" s="352"/>
      <c r="C2" s="352"/>
      <c r="D2" s="352"/>
      <c r="E2" s="352"/>
      <c r="F2" s="352"/>
      <c r="G2" s="352"/>
      <c r="H2" s="352"/>
      <c r="I2" s="352"/>
      <c r="J2" s="352"/>
      <c r="K2" s="352"/>
      <c r="L2" s="352"/>
      <c r="M2" s="352"/>
    </row>
    <row r="3" spans="1:14" ht="18.75" x14ac:dyDescent="0.3">
      <c r="A3" s="1"/>
      <c r="B3" s="1"/>
      <c r="C3" s="1"/>
      <c r="D3" s="1"/>
      <c r="E3" s="1"/>
      <c r="F3" s="1"/>
      <c r="G3" s="1"/>
      <c r="H3" s="9"/>
      <c r="I3" s="9"/>
      <c r="J3" s="1"/>
      <c r="K3" s="1"/>
      <c r="L3" s="1"/>
      <c r="M3" s="1"/>
    </row>
    <row r="4" spans="1:14" ht="18.75" x14ac:dyDescent="0.3">
      <c r="A4" s="353" t="s">
        <v>1</v>
      </c>
      <c r="B4" s="353"/>
      <c r="C4" s="1"/>
      <c r="D4" s="1"/>
      <c r="E4" s="1"/>
      <c r="F4" s="1"/>
      <c r="G4" s="1"/>
      <c r="H4" s="9"/>
      <c r="I4" s="9"/>
      <c r="J4" s="1"/>
      <c r="K4" s="1"/>
      <c r="L4" s="1"/>
      <c r="M4" s="1"/>
    </row>
    <row r="5" spans="1:14" ht="19.5" thickBot="1" x14ac:dyDescent="0.35">
      <c r="A5" s="353" t="s">
        <v>11</v>
      </c>
      <c r="B5" s="353"/>
      <c r="C5" s="353"/>
      <c r="D5" s="1"/>
      <c r="E5" s="1"/>
      <c r="F5" s="1"/>
      <c r="G5" s="1"/>
      <c r="H5" s="9"/>
      <c r="I5" s="9"/>
      <c r="J5" s="1"/>
      <c r="K5" s="1"/>
      <c r="L5" s="1"/>
      <c r="M5" s="1"/>
    </row>
    <row r="6" spans="1:14" ht="18.75" x14ac:dyDescent="0.3">
      <c r="A6" s="354" t="s">
        <v>2</v>
      </c>
      <c r="B6" s="356" t="s">
        <v>3</v>
      </c>
      <c r="C6" s="356" t="s">
        <v>4</v>
      </c>
      <c r="D6" s="356" t="s">
        <v>5</v>
      </c>
      <c r="E6" s="356" t="s">
        <v>6</v>
      </c>
      <c r="F6" s="358" t="s">
        <v>23</v>
      </c>
      <c r="G6" s="358"/>
      <c r="H6" s="358" t="s">
        <v>24</v>
      </c>
      <c r="I6" s="358"/>
      <c r="J6" s="358" t="s">
        <v>30</v>
      </c>
      <c r="K6" s="358"/>
      <c r="L6" s="356" t="s">
        <v>29</v>
      </c>
      <c r="M6" s="359" t="s">
        <v>9</v>
      </c>
    </row>
    <row r="7" spans="1:14" ht="48" thickBot="1" x14ac:dyDescent="0.3">
      <c r="A7" s="355"/>
      <c r="B7" s="357"/>
      <c r="C7" s="357"/>
      <c r="D7" s="357"/>
      <c r="E7" s="357"/>
      <c r="F7" s="5" t="s">
        <v>7</v>
      </c>
      <c r="G7" s="5" t="s">
        <v>8</v>
      </c>
      <c r="H7" s="11" t="s">
        <v>7</v>
      </c>
      <c r="I7" s="11" t="s">
        <v>8</v>
      </c>
      <c r="J7" s="5" t="s">
        <v>7</v>
      </c>
      <c r="K7" s="5" t="s">
        <v>8</v>
      </c>
      <c r="L7" s="357"/>
      <c r="M7" s="360"/>
    </row>
    <row r="8" spans="1:14" ht="15.75" x14ac:dyDescent="0.25">
      <c r="A8" s="6"/>
      <c r="B8" s="7"/>
      <c r="C8" s="7"/>
      <c r="D8" s="7"/>
      <c r="E8" s="7"/>
      <c r="F8" s="7"/>
      <c r="G8" s="7"/>
      <c r="H8" s="10"/>
      <c r="I8" s="10"/>
      <c r="J8" s="7"/>
      <c r="K8" s="7"/>
      <c r="L8" s="7"/>
      <c r="M8" s="8"/>
    </row>
    <row r="9" spans="1:14" ht="15.75" x14ac:dyDescent="0.25">
      <c r="A9" s="3">
        <v>1</v>
      </c>
      <c r="B9" s="2" t="s">
        <v>14</v>
      </c>
      <c r="C9" s="3">
        <v>2000</v>
      </c>
      <c r="D9" s="3">
        <v>1</v>
      </c>
      <c r="E9" s="2" t="s">
        <v>10</v>
      </c>
      <c r="F9" s="3">
        <v>16</v>
      </c>
      <c r="G9" s="3">
        <v>20</v>
      </c>
      <c r="H9" s="3">
        <v>16</v>
      </c>
      <c r="I9" s="3">
        <v>16</v>
      </c>
      <c r="J9" s="3">
        <v>20</v>
      </c>
      <c r="K9" s="3">
        <v>16</v>
      </c>
      <c r="L9" s="3">
        <f t="shared" ref="L9:L24" si="0">K9+J9+I9+H9+G9+F9</f>
        <v>104</v>
      </c>
      <c r="M9" s="3">
        <v>1</v>
      </c>
      <c r="N9" s="12">
        <v>104</v>
      </c>
    </row>
    <row r="10" spans="1:14" ht="15.75" x14ac:dyDescent="0.25">
      <c r="A10" s="3">
        <v>2</v>
      </c>
      <c r="B10" s="2" t="s">
        <v>12</v>
      </c>
      <c r="C10" s="3">
        <v>2000</v>
      </c>
      <c r="D10" s="3">
        <v>1</v>
      </c>
      <c r="E10" s="2" t="s">
        <v>13</v>
      </c>
      <c r="F10" s="3">
        <v>20</v>
      </c>
      <c r="G10" s="3">
        <v>0</v>
      </c>
      <c r="H10" s="3">
        <v>20</v>
      </c>
      <c r="I10" s="3">
        <v>13</v>
      </c>
      <c r="J10" s="3">
        <v>16</v>
      </c>
      <c r="K10" s="3">
        <v>20</v>
      </c>
      <c r="L10" s="3">
        <f t="shared" si="0"/>
        <v>89</v>
      </c>
      <c r="M10" s="3">
        <v>2</v>
      </c>
      <c r="N10" s="12">
        <v>89</v>
      </c>
    </row>
    <row r="11" spans="1:14" ht="15.75" x14ac:dyDescent="0.25">
      <c r="A11" s="3">
        <v>3</v>
      </c>
      <c r="B11" s="2" t="s">
        <v>15</v>
      </c>
      <c r="C11" s="3">
        <v>2000</v>
      </c>
      <c r="D11" s="3">
        <v>1</v>
      </c>
      <c r="E11" s="2" t="s">
        <v>16</v>
      </c>
      <c r="F11" s="3">
        <v>7</v>
      </c>
      <c r="G11" s="3">
        <v>16</v>
      </c>
      <c r="H11" s="3">
        <v>13</v>
      </c>
      <c r="I11" s="3">
        <v>20</v>
      </c>
      <c r="J11" s="3"/>
      <c r="K11" s="3"/>
      <c r="L11" s="3">
        <f t="shared" si="0"/>
        <v>56</v>
      </c>
      <c r="M11" s="3">
        <v>3</v>
      </c>
      <c r="N11" s="13">
        <v>56</v>
      </c>
    </row>
    <row r="12" spans="1:14" ht="15.75" x14ac:dyDescent="0.25">
      <c r="A12" s="3">
        <v>4</v>
      </c>
      <c r="B12" s="2" t="s">
        <v>18</v>
      </c>
      <c r="C12" s="3">
        <v>2001</v>
      </c>
      <c r="D12" s="3">
        <v>1</v>
      </c>
      <c r="E12" s="2" t="s">
        <v>13</v>
      </c>
      <c r="F12" s="3">
        <v>10</v>
      </c>
      <c r="G12" s="3">
        <v>0</v>
      </c>
      <c r="H12" s="3">
        <v>7</v>
      </c>
      <c r="I12" s="3">
        <v>10</v>
      </c>
      <c r="J12" s="3">
        <v>10</v>
      </c>
      <c r="K12" s="3">
        <v>13</v>
      </c>
      <c r="L12" s="3">
        <f t="shared" si="0"/>
        <v>50</v>
      </c>
      <c r="M12" s="3">
        <v>4</v>
      </c>
      <c r="N12" s="12">
        <v>50</v>
      </c>
    </row>
    <row r="13" spans="1:14" ht="15.75" x14ac:dyDescent="0.25">
      <c r="A13" s="3">
        <v>5</v>
      </c>
      <c r="B13" s="2" t="s">
        <v>25</v>
      </c>
      <c r="C13" s="3">
        <v>2001</v>
      </c>
      <c r="D13" s="3">
        <v>1</v>
      </c>
      <c r="E13" s="2" t="s">
        <v>10</v>
      </c>
      <c r="F13" s="3">
        <v>13</v>
      </c>
      <c r="G13" s="3">
        <v>13</v>
      </c>
      <c r="H13" s="3">
        <v>0</v>
      </c>
      <c r="I13" s="3">
        <v>0</v>
      </c>
      <c r="J13" s="3"/>
      <c r="K13" s="3"/>
      <c r="L13" s="3">
        <f t="shared" si="0"/>
        <v>26</v>
      </c>
      <c r="M13" s="3">
        <v>5</v>
      </c>
      <c r="N13" s="12">
        <v>26</v>
      </c>
    </row>
    <row r="14" spans="1:14" ht="15.75" x14ac:dyDescent="0.25">
      <c r="A14" s="3">
        <v>6</v>
      </c>
      <c r="B14" s="2" t="s">
        <v>32</v>
      </c>
      <c r="C14" s="3">
        <v>2001</v>
      </c>
      <c r="D14" s="3">
        <v>2</v>
      </c>
      <c r="E14" s="2" t="s">
        <v>33</v>
      </c>
      <c r="F14" s="3"/>
      <c r="G14" s="3"/>
      <c r="H14" s="3"/>
      <c r="I14" s="3"/>
      <c r="J14" s="3">
        <v>7</v>
      </c>
      <c r="K14" s="3">
        <v>10</v>
      </c>
      <c r="L14" s="3">
        <f t="shared" si="0"/>
        <v>17</v>
      </c>
      <c r="M14" s="3">
        <v>6</v>
      </c>
      <c r="N14" s="12">
        <v>17</v>
      </c>
    </row>
    <row r="15" spans="1:14" ht="15.75" x14ac:dyDescent="0.25">
      <c r="A15" s="3">
        <v>7</v>
      </c>
      <c r="B15" s="2" t="s">
        <v>27</v>
      </c>
      <c r="C15" s="3">
        <v>2000</v>
      </c>
      <c r="D15" s="3">
        <v>2</v>
      </c>
      <c r="E15" s="2" t="s">
        <v>28</v>
      </c>
      <c r="F15" s="3">
        <v>5</v>
      </c>
      <c r="G15" s="3">
        <v>0</v>
      </c>
      <c r="H15" s="3">
        <v>0</v>
      </c>
      <c r="I15" s="3">
        <v>0</v>
      </c>
      <c r="J15" s="3">
        <v>5</v>
      </c>
      <c r="K15" s="3">
        <v>5</v>
      </c>
      <c r="L15" s="3">
        <f t="shared" si="0"/>
        <v>15</v>
      </c>
      <c r="M15" s="3">
        <v>7</v>
      </c>
      <c r="N15" s="12">
        <v>15</v>
      </c>
    </row>
    <row r="16" spans="1:14" ht="15.75" x14ac:dyDescent="0.25">
      <c r="A16" s="3">
        <v>8</v>
      </c>
      <c r="B16" s="2" t="s">
        <v>26</v>
      </c>
      <c r="C16" s="3">
        <v>2000</v>
      </c>
      <c r="D16" s="3">
        <v>1</v>
      </c>
      <c r="E16" s="2" t="s">
        <v>10</v>
      </c>
      <c r="F16" s="3">
        <v>4</v>
      </c>
      <c r="G16" s="3">
        <v>10</v>
      </c>
      <c r="H16" s="3">
        <v>0</v>
      </c>
      <c r="I16" s="3">
        <v>0</v>
      </c>
      <c r="J16" s="3"/>
      <c r="K16" s="3"/>
      <c r="L16" s="3">
        <f t="shared" si="0"/>
        <v>14</v>
      </c>
      <c r="M16" s="3">
        <v>8</v>
      </c>
      <c r="N16" s="12">
        <v>14</v>
      </c>
    </row>
    <row r="17" spans="1:14" ht="15.75" x14ac:dyDescent="0.25">
      <c r="A17" s="3">
        <v>9</v>
      </c>
      <c r="B17" s="2" t="s">
        <v>31</v>
      </c>
      <c r="C17" s="3">
        <v>2000</v>
      </c>
      <c r="D17" s="3">
        <v>2</v>
      </c>
      <c r="E17" s="2" t="s">
        <v>10</v>
      </c>
      <c r="F17" s="3"/>
      <c r="G17" s="3"/>
      <c r="H17" s="3"/>
      <c r="I17" s="3"/>
      <c r="J17" s="3">
        <v>13</v>
      </c>
      <c r="K17" s="3"/>
      <c r="L17" s="3">
        <f t="shared" si="0"/>
        <v>13</v>
      </c>
      <c r="M17" s="3">
        <v>9</v>
      </c>
      <c r="N17" s="12">
        <v>13</v>
      </c>
    </row>
    <row r="18" spans="1:14" ht="15.75" x14ac:dyDescent="0.25">
      <c r="A18" s="3">
        <v>10</v>
      </c>
      <c r="B18" s="2" t="s">
        <v>19</v>
      </c>
      <c r="C18" s="3">
        <v>2001</v>
      </c>
      <c r="D18" s="3">
        <v>1</v>
      </c>
      <c r="E18" s="2" t="s">
        <v>13</v>
      </c>
      <c r="F18" s="3">
        <v>0</v>
      </c>
      <c r="G18" s="3">
        <v>0</v>
      </c>
      <c r="H18" s="3">
        <v>5</v>
      </c>
      <c r="I18" s="3">
        <v>7</v>
      </c>
      <c r="J18" s="3"/>
      <c r="K18" s="3"/>
      <c r="L18" s="3">
        <f t="shared" si="0"/>
        <v>12</v>
      </c>
      <c r="M18" s="3">
        <v>10</v>
      </c>
      <c r="N18" s="12">
        <v>12</v>
      </c>
    </row>
    <row r="19" spans="1:14" ht="15.75" x14ac:dyDescent="0.25">
      <c r="A19" s="3">
        <v>11</v>
      </c>
      <c r="B19" s="2" t="s">
        <v>34</v>
      </c>
      <c r="C19" s="3">
        <v>2000</v>
      </c>
      <c r="D19" s="3">
        <v>2</v>
      </c>
      <c r="E19" s="2" t="s">
        <v>10</v>
      </c>
      <c r="F19" s="3"/>
      <c r="G19" s="3"/>
      <c r="H19" s="3"/>
      <c r="I19" s="3"/>
      <c r="J19" s="3">
        <v>4</v>
      </c>
      <c r="K19" s="3">
        <v>7</v>
      </c>
      <c r="L19" s="3">
        <f t="shared" si="0"/>
        <v>11</v>
      </c>
      <c r="M19" s="3">
        <v>11</v>
      </c>
      <c r="N19" s="12">
        <v>11</v>
      </c>
    </row>
    <row r="20" spans="1:14" ht="15.75" x14ac:dyDescent="0.25">
      <c r="A20" s="3">
        <v>12</v>
      </c>
      <c r="B20" s="2" t="s">
        <v>17</v>
      </c>
      <c r="C20" s="3">
        <v>2001</v>
      </c>
      <c r="D20" s="3">
        <v>2</v>
      </c>
      <c r="E20" s="2" t="s">
        <v>10</v>
      </c>
      <c r="F20" s="3">
        <v>0</v>
      </c>
      <c r="G20" s="3">
        <v>0</v>
      </c>
      <c r="H20" s="3">
        <v>10</v>
      </c>
      <c r="I20" s="3">
        <v>0</v>
      </c>
      <c r="J20" s="3"/>
      <c r="K20" s="3"/>
      <c r="L20" s="3">
        <f t="shared" si="0"/>
        <v>10</v>
      </c>
      <c r="M20" s="3">
        <v>12</v>
      </c>
      <c r="N20" s="12">
        <v>10</v>
      </c>
    </row>
    <row r="21" spans="1:14" ht="15.75" x14ac:dyDescent="0.25">
      <c r="A21" s="3">
        <v>13</v>
      </c>
      <c r="B21" s="2" t="s">
        <v>20</v>
      </c>
      <c r="C21" s="3">
        <v>2000</v>
      </c>
      <c r="D21" s="3">
        <v>1</v>
      </c>
      <c r="E21" s="2" t="s">
        <v>21</v>
      </c>
      <c r="F21" s="3">
        <v>0</v>
      </c>
      <c r="G21" s="3">
        <v>0</v>
      </c>
      <c r="H21" s="3">
        <v>4</v>
      </c>
      <c r="I21" s="3">
        <v>0</v>
      </c>
      <c r="J21" s="3">
        <v>1</v>
      </c>
      <c r="K21" s="3"/>
      <c r="L21" s="3">
        <f t="shared" si="0"/>
        <v>5</v>
      </c>
      <c r="M21" s="3">
        <v>13</v>
      </c>
      <c r="N21" s="12">
        <v>5</v>
      </c>
    </row>
    <row r="22" spans="1:14" ht="15.75" x14ac:dyDescent="0.25">
      <c r="A22" s="3">
        <v>14</v>
      </c>
      <c r="B22" s="2" t="s">
        <v>22</v>
      </c>
      <c r="C22" s="3">
        <v>2000</v>
      </c>
      <c r="D22" s="3">
        <v>1</v>
      </c>
      <c r="E22" s="2" t="s">
        <v>21</v>
      </c>
      <c r="F22" s="3">
        <v>0</v>
      </c>
      <c r="G22" s="3">
        <v>0</v>
      </c>
      <c r="H22" s="3">
        <v>3</v>
      </c>
      <c r="I22" s="3">
        <v>0</v>
      </c>
      <c r="J22" s="3">
        <v>2</v>
      </c>
      <c r="K22" s="3"/>
      <c r="L22" s="3">
        <f t="shared" si="0"/>
        <v>5</v>
      </c>
      <c r="M22" s="3">
        <v>13</v>
      </c>
      <c r="N22" s="12">
        <v>5</v>
      </c>
    </row>
    <row r="23" spans="1:14" ht="15.75" x14ac:dyDescent="0.25">
      <c r="A23" s="3">
        <v>15</v>
      </c>
      <c r="B23" s="2" t="s">
        <v>37</v>
      </c>
      <c r="C23" s="3">
        <v>2000</v>
      </c>
      <c r="D23" s="3">
        <v>1</v>
      </c>
      <c r="E23" s="2" t="s">
        <v>10</v>
      </c>
      <c r="F23" s="3"/>
      <c r="G23" s="3"/>
      <c r="H23" s="3"/>
      <c r="I23" s="3"/>
      <c r="J23" s="3"/>
      <c r="K23" s="3">
        <v>4</v>
      </c>
      <c r="L23" s="3">
        <f t="shared" si="0"/>
        <v>4</v>
      </c>
      <c r="M23" s="3">
        <v>15</v>
      </c>
      <c r="N23" s="12">
        <v>4</v>
      </c>
    </row>
    <row r="24" spans="1:14" ht="15.75" x14ac:dyDescent="0.25">
      <c r="A24" s="3">
        <v>16</v>
      </c>
      <c r="B24" s="2" t="s">
        <v>35</v>
      </c>
      <c r="C24" s="3">
        <v>2000</v>
      </c>
      <c r="D24" s="3">
        <v>3</v>
      </c>
      <c r="E24" s="2" t="s">
        <v>36</v>
      </c>
      <c r="F24" s="3"/>
      <c r="G24" s="3"/>
      <c r="H24" s="3"/>
      <c r="I24" s="3"/>
      <c r="J24" s="3">
        <v>3</v>
      </c>
      <c r="K24" s="3"/>
      <c r="L24" s="3">
        <f t="shared" si="0"/>
        <v>3</v>
      </c>
      <c r="M24" s="3">
        <v>16</v>
      </c>
      <c r="N24" s="12">
        <v>3</v>
      </c>
    </row>
    <row r="25" spans="1:14" ht="15.7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4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4" ht="15.7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4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</sheetData>
  <autoFilter ref="B8:L16">
    <sortState ref="B9:L24">
      <sortCondition descending="1" ref="L8:L16"/>
    </sortState>
  </autoFilter>
  <mergeCells count="14">
    <mergeCell ref="A1:M1"/>
    <mergeCell ref="A2:M2"/>
    <mergeCell ref="A4:B4"/>
    <mergeCell ref="A5:C5"/>
    <mergeCell ref="A6:A7"/>
    <mergeCell ref="B6:B7"/>
    <mergeCell ref="C6:C7"/>
    <mergeCell ref="D6:D7"/>
    <mergeCell ref="E6:E7"/>
    <mergeCell ref="F6:G6"/>
    <mergeCell ref="J6:K6"/>
    <mergeCell ref="L6:L7"/>
    <mergeCell ref="M6:M7"/>
    <mergeCell ref="H6:I6"/>
  </mergeCells>
  <pageMargins left="0.25" right="0.25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37"/>
  <sheetViews>
    <sheetView zoomScale="80" zoomScaleNormal="80" workbookViewId="0">
      <selection activeCell="A2" sqref="A2:S37"/>
    </sheetView>
  </sheetViews>
  <sheetFormatPr defaultRowHeight="15" x14ac:dyDescent="0.25"/>
  <cols>
    <col min="1" max="1" width="5.42578125" customWidth="1"/>
    <col min="2" max="2" width="25.85546875" customWidth="1"/>
    <col min="3" max="3" width="6" customWidth="1"/>
    <col min="4" max="4" width="6.5703125" customWidth="1"/>
    <col min="5" max="5" width="23.42578125" customWidth="1"/>
    <col min="6" max="18" width="5.7109375" customWidth="1"/>
  </cols>
  <sheetData>
    <row r="1" spans="1:19" ht="18.75" customHeight="1" x14ac:dyDescent="0.3">
      <c r="A1" s="363" t="s">
        <v>39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</row>
    <row r="2" spans="1:19" ht="18.75" customHeight="1" x14ac:dyDescent="0.3">
      <c r="A2" s="363" t="s">
        <v>46</v>
      </c>
      <c r="B2" s="363"/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  <c r="O2" s="363"/>
      <c r="P2" s="363"/>
      <c r="Q2" s="363"/>
      <c r="R2" s="363"/>
      <c r="S2" s="363"/>
    </row>
    <row r="3" spans="1:19" ht="18.75" x14ac:dyDescent="0.3">
      <c r="A3" s="365" t="s">
        <v>53</v>
      </c>
      <c r="B3" s="365"/>
      <c r="C3" s="365"/>
      <c r="D3" s="365"/>
      <c r="E3" s="365"/>
      <c r="F3" s="365"/>
      <c r="G3" s="365"/>
      <c r="H3" s="365"/>
      <c r="I3" s="365"/>
      <c r="J3" s="365"/>
      <c r="K3" s="365"/>
      <c r="L3" s="365"/>
      <c r="M3" s="365"/>
      <c r="N3" s="365"/>
      <c r="O3" s="365"/>
      <c r="P3" s="365"/>
      <c r="Q3" s="365"/>
      <c r="R3" s="365"/>
      <c r="S3" s="365"/>
    </row>
    <row r="4" spans="1:19" ht="31.5" customHeight="1" x14ac:dyDescent="0.25">
      <c r="A4" s="364" t="s">
        <v>2</v>
      </c>
      <c r="B4" s="364" t="s">
        <v>3</v>
      </c>
      <c r="C4" s="364" t="s">
        <v>4</v>
      </c>
      <c r="D4" s="364" t="s">
        <v>5</v>
      </c>
      <c r="E4" s="364" t="s">
        <v>6</v>
      </c>
      <c r="F4" s="362" t="s">
        <v>40</v>
      </c>
      <c r="G4" s="364" t="s">
        <v>47</v>
      </c>
      <c r="H4" s="364"/>
      <c r="I4" s="362" t="s">
        <v>48</v>
      </c>
      <c r="J4" s="362" t="s">
        <v>49</v>
      </c>
      <c r="K4" s="362" t="s">
        <v>50</v>
      </c>
      <c r="L4" s="362" t="s">
        <v>80</v>
      </c>
      <c r="M4" s="35" t="s">
        <v>51</v>
      </c>
      <c r="N4" s="362" t="s">
        <v>52</v>
      </c>
      <c r="O4" s="362" t="s">
        <v>41</v>
      </c>
      <c r="P4" s="367" t="s">
        <v>42</v>
      </c>
      <c r="Q4" s="361" t="s">
        <v>45</v>
      </c>
      <c r="R4" s="366" t="s">
        <v>9</v>
      </c>
    </row>
    <row r="5" spans="1:19" ht="73.5" customHeight="1" x14ac:dyDescent="0.25">
      <c r="A5" s="364"/>
      <c r="B5" s="364"/>
      <c r="C5" s="364"/>
      <c r="D5" s="364"/>
      <c r="E5" s="364"/>
      <c r="F5" s="362"/>
      <c r="G5" s="31" t="s">
        <v>44</v>
      </c>
      <c r="H5" s="32" t="s">
        <v>43</v>
      </c>
      <c r="I5" s="362"/>
      <c r="J5" s="362"/>
      <c r="K5" s="362"/>
      <c r="L5" s="362"/>
      <c r="M5" s="36" t="s">
        <v>86</v>
      </c>
      <c r="N5" s="362"/>
      <c r="O5" s="362"/>
      <c r="P5" s="367"/>
      <c r="Q5" s="361"/>
      <c r="R5" s="366"/>
    </row>
    <row r="6" spans="1:19" ht="7.5" customHeight="1" thickBot="1" x14ac:dyDescent="0.3">
      <c r="A6" s="14"/>
      <c r="B6" s="14"/>
      <c r="C6" s="14"/>
      <c r="D6" s="14"/>
      <c r="E6" s="14"/>
      <c r="F6" s="23"/>
      <c r="G6" s="24"/>
      <c r="H6" s="25"/>
      <c r="I6" s="24"/>
      <c r="J6" s="24"/>
      <c r="K6" s="25"/>
      <c r="L6" s="16"/>
      <c r="M6" s="37"/>
      <c r="N6" s="30"/>
      <c r="O6" s="30"/>
      <c r="P6" s="26"/>
      <c r="Q6" s="28"/>
      <c r="R6" s="33"/>
    </row>
    <row r="7" spans="1:19" x14ac:dyDescent="0.25">
      <c r="A7" s="49">
        <v>1</v>
      </c>
      <c r="B7" s="50" t="s">
        <v>63</v>
      </c>
      <c r="C7" s="51">
        <v>2003</v>
      </c>
      <c r="D7" s="51">
        <v>2</v>
      </c>
      <c r="E7" s="50" t="s">
        <v>55</v>
      </c>
      <c r="F7" s="51">
        <v>20</v>
      </c>
      <c r="G7" s="51">
        <v>13</v>
      </c>
      <c r="H7" s="51">
        <v>4</v>
      </c>
      <c r="I7" s="51">
        <v>20</v>
      </c>
      <c r="J7" s="51"/>
      <c r="K7" s="51">
        <v>3</v>
      </c>
      <c r="L7" s="52">
        <v>16</v>
      </c>
      <c r="M7" s="53">
        <v>16</v>
      </c>
      <c r="N7" s="52">
        <v>4</v>
      </c>
      <c r="O7" s="52"/>
      <c r="P7" s="60">
        <f t="shared" ref="P7:P35" si="0">O7+N7+M7+L7+K7+J7+I7+H7+G7+F7</f>
        <v>96</v>
      </c>
      <c r="Q7" s="66">
        <f>M7+L7+I7+G7+F7+N7+H7</f>
        <v>93</v>
      </c>
      <c r="R7" s="63">
        <v>1</v>
      </c>
    </row>
    <row r="8" spans="1:19" x14ac:dyDescent="0.25">
      <c r="A8" s="54">
        <v>2</v>
      </c>
      <c r="B8" s="17" t="s">
        <v>71</v>
      </c>
      <c r="C8" s="18">
        <v>2003</v>
      </c>
      <c r="D8" s="18"/>
      <c r="E8" s="17" t="s">
        <v>55</v>
      </c>
      <c r="F8" s="18"/>
      <c r="G8" s="18">
        <v>2</v>
      </c>
      <c r="H8" s="18"/>
      <c r="I8" s="18">
        <v>13</v>
      </c>
      <c r="J8" s="18">
        <v>20</v>
      </c>
      <c r="K8" s="18">
        <v>16</v>
      </c>
      <c r="L8" s="19">
        <v>13</v>
      </c>
      <c r="M8" s="38">
        <v>7</v>
      </c>
      <c r="N8" s="19">
        <v>7</v>
      </c>
      <c r="O8" s="19"/>
      <c r="P8" s="61">
        <f t="shared" si="0"/>
        <v>78</v>
      </c>
      <c r="Q8" s="67">
        <f>N8+M8+L8+K8+J8+I8+G8</f>
        <v>78</v>
      </c>
      <c r="R8" s="64">
        <v>2</v>
      </c>
    </row>
    <row r="9" spans="1:19" ht="15.75" thickBot="1" x14ac:dyDescent="0.3">
      <c r="A9" s="55">
        <v>3</v>
      </c>
      <c r="B9" s="56" t="s">
        <v>68</v>
      </c>
      <c r="C9" s="57">
        <v>2003</v>
      </c>
      <c r="D9" s="57"/>
      <c r="E9" s="56" t="s">
        <v>13</v>
      </c>
      <c r="F9" s="57">
        <v>16</v>
      </c>
      <c r="G9" s="57">
        <v>5</v>
      </c>
      <c r="H9" s="57"/>
      <c r="I9" s="57">
        <v>16</v>
      </c>
      <c r="J9" s="57"/>
      <c r="K9" s="57"/>
      <c r="L9" s="58">
        <v>4</v>
      </c>
      <c r="M9" s="59">
        <v>20</v>
      </c>
      <c r="N9" s="58">
        <v>10</v>
      </c>
      <c r="O9" s="58"/>
      <c r="P9" s="62">
        <f t="shared" si="0"/>
        <v>71</v>
      </c>
      <c r="Q9" s="68">
        <v>71</v>
      </c>
      <c r="R9" s="65">
        <v>3</v>
      </c>
    </row>
    <row r="10" spans="1:19" x14ac:dyDescent="0.25">
      <c r="A10" s="42">
        <v>4</v>
      </c>
      <c r="B10" s="43" t="s">
        <v>61</v>
      </c>
      <c r="C10" s="42">
        <v>2003</v>
      </c>
      <c r="D10" s="42"/>
      <c r="E10" s="43" t="s">
        <v>59</v>
      </c>
      <c r="F10" s="42"/>
      <c r="G10" s="42">
        <v>20</v>
      </c>
      <c r="H10" s="42">
        <v>7</v>
      </c>
      <c r="I10" s="42"/>
      <c r="J10" s="42"/>
      <c r="K10" s="42"/>
      <c r="L10" s="44"/>
      <c r="M10" s="45"/>
      <c r="N10" s="44">
        <v>20</v>
      </c>
      <c r="O10" s="44"/>
      <c r="P10" s="46">
        <f t="shared" si="0"/>
        <v>47</v>
      </c>
      <c r="Q10" s="47">
        <v>47</v>
      </c>
      <c r="R10" s="48">
        <v>4</v>
      </c>
    </row>
    <row r="11" spans="1:19" x14ac:dyDescent="0.25">
      <c r="A11" s="18">
        <v>5</v>
      </c>
      <c r="B11" s="17" t="s">
        <v>73</v>
      </c>
      <c r="C11" s="18">
        <v>2004</v>
      </c>
      <c r="D11" s="18">
        <v>3</v>
      </c>
      <c r="E11" s="17" t="s">
        <v>55</v>
      </c>
      <c r="F11" s="18">
        <v>10</v>
      </c>
      <c r="G11" s="18"/>
      <c r="H11" s="18"/>
      <c r="I11" s="18">
        <v>7</v>
      </c>
      <c r="J11" s="18"/>
      <c r="K11" s="18">
        <v>5</v>
      </c>
      <c r="L11" s="19">
        <v>10</v>
      </c>
      <c r="M11" s="38">
        <v>10</v>
      </c>
      <c r="N11" s="19"/>
      <c r="O11" s="19">
        <v>2</v>
      </c>
      <c r="P11" s="27">
        <f t="shared" si="0"/>
        <v>44</v>
      </c>
      <c r="Q11" s="29">
        <v>44</v>
      </c>
      <c r="R11" s="34">
        <v>5</v>
      </c>
    </row>
    <row r="12" spans="1:19" x14ac:dyDescent="0.25">
      <c r="A12" s="18">
        <v>6</v>
      </c>
      <c r="B12" s="17" t="s">
        <v>58</v>
      </c>
      <c r="C12" s="18">
        <v>2003</v>
      </c>
      <c r="D12" s="18"/>
      <c r="E12" s="17" t="s">
        <v>59</v>
      </c>
      <c r="F12" s="18"/>
      <c r="G12" s="20">
        <v>16</v>
      </c>
      <c r="H12" s="20">
        <v>13</v>
      </c>
      <c r="I12" s="20"/>
      <c r="J12" s="20"/>
      <c r="K12" s="20"/>
      <c r="L12" s="19"/>
      <c r="M12" s="38"/>
      <c r="N12" s="19">
        <v>13</v>
      </c>
      <c r="O12" s="19"/>
      <c r="P12" s="27">
        <f t="shared" si="0"/>
        <v>42</v>
      </c>
      <c r="Q12" s="29">
        <v>42</v>
      </c>
      <c r="R12" s="34">
        <v>6</v>
      </c>
    </row>
    <row r="13" spans="1:19" x14ac:dyDescent="0.25">
      <c r="A13" s="18">
        <v>7</v>
      </c>
      <c r="B13" s="17" t="s">
        <v>54</v>
      </c>
      <c r="C13" s="18">
        <v>2003</v>
      </c>
      <c r="D13" s="18">
        <v>2</v>
      </c>
      <c r="E13" s="17" t="s">
        <v>55</v>
      </c>
      <c r="F13" s="18"/>
      <c r="G13" s="18"/>
      <c r="H13" s="18">
        <v>20</v>
      </c>
      <c r="I13" s="18"/>
      <c r="J13" s="18"/>
      <c r="K13" s="18"/>
      <c r="L13" s="19">
        <v>20</v>
      </c>
      <c r="M13" s="38"/>
      <c r="N13" s="19"/>
      <c r="O13" s="19"/>
      <c r="P13" s="27">
        <f t="shared" si="0"/>
        <v>40</v>
      </c>
      <c r="Q13" s="29">
        <v>40</v>
      </c>
      <c r="R13" s="34">
        <v>7</v>
      </c>
    </row>
    <row r="14" spans="1:19" x14ac:dyDescent="0.25">
      <c r="A14" s="18">
        <v>8</v>
      </c>
      <c r="B14" s="17" t="s">
        <v>69</v>
      </c>
      <c r="C14" s="18">
        <v>2004</v>
      </c>
      <c r="D14" s="18"/>
      <c r="E14" s="17" t="s">
        <v>55</v>
      </c>
      <c r="F14" s="18">
        <v>5</v>
      </c>
      <c r="G14" s="20">
        <v>4</v>
      </c>
      <c r="H14" s="20"/>
      <c r="I14" s="20">
        <v>3</v>
      </c>
      <c r="J14" s="20">
        <v>16</v>
      </c>
      <c r="K14" s="20">
        <v>10</v>
      </c>
      <c r="L14" s="19">
        <v>2</v>
      </c>
      <c r="M14" s="38"/>
      <c r="N14" s="19"/>
      <c r="O14" s="19"/>
      <c r="P14" s="27">
        <f t="shared" si="0"/>
        <v>40</v>
      </c>
      <c r="Q14" s="29">
        <v>40</v>
      </c>
      <c r="R14" s="34">
        <v>8</v>
      </c>
    </row>
    <row r="15" spans="1:19" x14ac:dyDescent="0.25">
      <c r="A15" s="18">
        <v>9</v>
      </c>
      <c r="B15" s="17" t="s">
        <v>72</v>
      </c>
      <c r="C15" s="18">
        <v>2003</v>
      </c>
      <c r="D15" s="18"/>
      <c r="E15" s="17" t="s">
        <v>36</v>
      </c>
      <c r="F15" s="18">
        <v>13</v>
      </c>
      <c r="G15" s="18">
        <v>1</v>
      </c>
      <c r="H15" s="18"/>
      <c r="I15" s="18">
        <v>5</v>
      </c>
      <c r="J15" s="18">
        <v>7</v>
      </c>
      <c r="K15" s="18">
        <v>13</v>
      </c>
      <c r="L15" s="19"/>
      <c r="M15" s="38"/>
      <c r="N15" s="19"/>
      <c r="O15" s="19"/>
      <c r="P15" s="27">
        <f t="shared" si="0"/>
        <v>39</v>
      </c>
      <c r="Q15" s="29">
        <v>39</v>
      </c>
      <c r="R15" s="34">
        <v>9</v>
      </c>
    </row>
    <row r="16" spans="1:19" x14ac:dyDescent="0.25">
      <c r="A16" s="18">
        <v>10</v>
      </c>
      <c r="B16" s="17" t="s">
        <v>70</v>
      </c>
      <c r="C16" s="18">
        <v>2004</v>
      </c>
      <c r="D16" s="18"/>
      <c r="E16" s="17" t="s">
        <v>13</v>
      </c>
      <c r="F16" s="18"/>
      <c r="G16" s="18">
        <v>3</v>
      </c>
      <c r="H16" s="18"/>
      <c r="I16" s="18"/>
      <c r="J16" s="18"/>
      <c r="K16" s="18">
        <v>20</v>
      </c>
      <c r="L16" s="19"/>
      <c r="M16" s="38">
        <v>13</v>
      </c>
      <c r="N16" s="19"/>
      <c r="O16" s="19"/>
      <c r="P16" s="27">
        <f t="shared" si="0"/>
        <v>36</v>
      </c>
      <c r="Q16" s="29">
        <v>36</v>
      </c>
      <c r="R16" s="34">
        <v>10</v>
      </c>
    </row>
    <row r="17" spans="1:18" x14ac:dyDescent="0.25">
      <c r="A17" s="18">
        <v>11</v>
      </c>
      <c r="B17" s="17" t="s">
        <v>56</v>
      </c>
      <c r="C17" s="18">
        <v>2003</v>
      </c>
      <c r="D17" s="18">
        <v>2</v>
      </c>
      <c r="E17" s="17" t="s">
        <v>57</v>
      </c>
      <c r="F17" s="18"/>
      <c r="G17" s="18"/>
      <c r="H17" s="18">
        <v>16</v>
      </c>
      <c r="I17" s="18"/>
      <c r="J17" s="18"/>
      <c r="K17" s="18"/>
      <c r="L17" s="19"/>
      <c r="M17" s="38"/>
      <c r="N17" s="19">
        <v>16</v>
      </c>
      <c r="O17" s="19"/>
      <c r="P17" s="27">
        <f t="shared" si="0"/>
        <v>32</v>
      </c>
      <c r="Q17" s="29">
        <v>32</v>
      </c>
      <c r="R17" s="34">
        <v>11</v>
      </c>
    </row>
    <row r="18" spans="1:18" x14ac:dyDescent="0.25">
      <c r="A18" s="18">
        <v>12</v>
      </c>
      <c r="B18" s="17" t="s">
        <v>75</v>
      </c>
      <c r="C18" s="18">
        <v>2004</v>
      </c>
      <c r="D18" s="18">
        <v>3</v>
      </c>
      <c r="E18" s="17" t="s">
        <v>55</v>
      </c>
      <c r="F18" s="18">
        <v>4</v>
      </c>
      <c r="G18" s="18"/>
      <c r="H18" s="18"/>
      <c r="I18" s="18">
        <v>1</v>
      </c>
      <c r="J18" s="18">
        <v>13</v>
      </c>
      <c r="K18" s="18">
        <v>4</v>
      </c>
      <c r="L18" s="19">
        <v>3</v>
      </c>
      <c r="M18" s="38">
        <v>4</v>
      </c>
      <c r="N18" s="19"/>
      <c r="O18" s="19"/>
      <c r="P18" s="27">
        <f t="shared" si="0"/>
        <v>29</v>
      </c>
      <c r="Q18" s="29">
        <v>29</v>
      </c>
      <c r="R18" s="34">
        <v>12</v>
      </c>
    </row>
    <row r="19" spans="1:18" x14ac:dyDescent="0.25">
      <c r="A19" s="18">
        <v>13</v>
      </c>
      <c r="B19" s="17" t="s">
        <v>74</v>
      </c>
      <c r="C19" s="18">
        <v>2003</v>
      </c>
      <c r="D19" s="20">
        <v>3</v>
      </c>
      <c r="E19" s="17" t="s">
        <v>55</v>
      </c>
      <c r="F19" s="18">
        <v>7</v>
      </c>
      <c r="G19" s="20"/>
      <c r="H19" s="20"/>
      <c r="I19" s="20">
        <v>2</v>
      </c>
      <c r="J19" s="20"/>
      <c r="K19" s="20">
        <v>7</v>
      </c>
      <c r="L19" s="19">
        <v>7</v>
      </c>
      <c r="M19" s="38">
        <v>5</v>
      </c>
      <c r="N19" s="19"/>
      <c r="O19" s="19"/>
      <c r="P19" s="27">
        <f t="shared" si="0"/>
        <v>28</v>
      </c>
      <c r="Q19" s="29">
        <v>28</v>
      </c>
      <c r="R19" s="34">
        <v>13</v>
      </c>
    </row>
    <row r="20" spans="1:18" x14ac:dyDescent="0.25">
      <c r="A20" s="18">
        <v>14</v>
      </c>
      <c r="B20" s="17" t="s">
        <v>62</v>
      </c>
      <c r="C20" s="18">
        <v>2003</v>
      </c>
      <c r="D20" s="18"/>
      <c r="E20" s="17" t="s">
        <v>28</v>
      </c>
      <c r="F20" s="18"/>
      <c r="G20" s="18">
        <v>10</v>
      </c>
      <c r="H20" s="18">
        <v>5</v>
      </c>
      <c r="I20" s="18">
        <v>10</v>
      </c>
      <c r="J20" s="18"/>
      <c r="K20" s="18"/>
      <c r="L20" s="19"/>
      <c r="M20" s="38"/>
      <c r="N20" s="19">
        <v>2</v>
      </c>
      <c r="O20" s="19"/>
      <c r="P20" s="27">
        <f t="shared" si="0"/>
        <v>27</v>
      </c>
      <c r="Q20" s="29">
        <v>27</v>
      </c>
      <c r="R20" s="34">
        <v>14</v>
      </c>
    </row>
    <row r="21" spans="1:18" x14ac:dyDescent="0.25">
      <c r="A21" s="18">
        <v>15</v>
      </c>
      <c r="B21" s="17" t="s">
        <v>65</v>
      </c>
      <c r="C21" s="18">
        <v>2003</v>
      </c>
      <c r="D21" s="18"/>
      <c r="E21" s="17" t="s">
        <v>28</v>
      </c>
      <c r="F21" s="18"/>
      <c r="G21" s="18">
        <v>7</v>
      </c>
      <c r="H21" s="18">
        <v>2</v>
      </c>
      <c r="I21" s="18">
        <v>4</v>
      </c>
      <c r="J21" s="18"/>
      <c r="K21" s="18"/>
      <c r="L21" s="19"/>
      <c r="M21" s="38"/>
      <c r="N21" s="19">
        <v>5</v>
      </c>
      <c r="O21" s="19"/>
      <c r="P21" s="27">
        <f t="shared" si="0"/>
        <v>18</v>
      </c>
      <c r="Q21" s="29">
        <v>18</v>
      </c>
      <c r="R21" s="34">
        <v>15</v>
      </c>
    </row>
    <row r="22" spans="1:18" x14ac:dyDescent="0.25">
      <c r="A22" s="18">
        <v>16</v>
      </c>
      <c r="B22" s="17" t="s">
        <v>60</v>
      </c>
      <c r="C22" s="18">
        <v>2003</v>
      </c>
      <c r="D22" s="18"/>
      <c r="E22" s="17" t="s">
        <v>55</v>
      </c>
      <c r="F22" s="18"/>
      <c r="G22" s="18"/>
      <c r="H22" s="18">
        <v>10</v>
      </c>
      <c r="I22" s="18"/>
      <c r="J22" s="18"/>
      <c r="K22" s="18"/>
      <c r="L22" s="19">
        <v>5</v>
      </c>
      <c r="M22" s="38"/>
      <c r="N22" s="19"/>
      <c r="O22" s="19">
        <v>1</v>
      </c>
      <c r="P22" s="27">
        <f t="shared" si="0"/>
        <v>16</v>
      </c>
      <c r="Q22" s="29">
        <v>16</v>
      </c>
      <c r="R22" s="34">
        <v>16</v>
      </c>
    </row>
    <row r="23" spans="1:18" x14ac:dyDescent="0.25">
      <c r="A23" s="18">
        <v>17</v>
      </c>
      <c r="B23" s="17" t="s">
        <v>76</v>
      </c>
      <c r="C23" s="18">
        <v>2004</v>
      </c>
      <c r="D23" s="20">
        <v>3</v>
      </c>
      <c r="E23" s="17" t="s">
        <v>55</v>
      </c>
      <c r="F23" s="18">
        <v>3</v>
      </c>
      <c r="G23" s="20"/>
      <c r="H23" s="20"/>
      <c r="I23" s="20"/>
      <c r="J23" s="20">
        <v>10</v>
      </c>
      <c r="K23" s="20">
        <v>2</v>
      </c>
      <c r="L23" s="19"/>
      <c r="M23" s="38"/>
      <c r="N23" s="19"/>
      <c r="O23" s="19"/>
      <c r="P23" s="27">
        <f t="shared" si="0"/>
        <v>15</v>
      </c>
      <c r="Q23" s="29">
        <v>15</v>
      </c>
      <c r="R23" s="34">
        <v>17</v>
      </c>
    </row>
    <row r="24" spans="1:18" x14ac:dyDescent="0.25">
      <c r="A24" s="18">
        <v>18</v>
      </c>
      <c r="B24" s="17" t="s">
        <v>81</v>
      </c>
      <c r="C24" s="18">
        <v>2004</v>
      </c>
      <c r="D24" s="20">
        <v>1</v>
      </c>
      <c r="E24" s="17" t="s">
        <v>13</v>
      </c>
      <c r="F24" s="18"/>
      <c r="G24" s="20"/>
      <c r="H24" s="20"/>
      <c r="I24" s="20"/>
      <c r="J24" s="20">
        <v>5</v>
      </c>
      <c r="K24" s="20"/>
      <c r="L24" s="19"/>
      <c r="M24" s="38"/>
      <c r="N24" s="19"/>
      <c r="O24" s="19"/>
      <c r="P24" s="27">
        <f t="shared" si="0"/>
        <v>5</v>
      </c>
      <c r="Q24" s="29">
        <v>5</v>
      </c>
      <c r="R24" s="34">
        <v>18</v>
      </c>
    </row>
    <row r="25" spans="1:18" x14ac:dyDescent="0.25">
      <c r="A25" s="18">
        <v>19</v>
      </c>
      <c r="B25" s="17" t="s">
        <v>82</v>
      </c>
      <c r="C25" s="18">
        <v>2004</v>
      </c>
      <c r="D25" s="18">
        <v>3</v>
      </c>
      <c r="E25" s="17" t="s">
        <v>83</v>
      </c>
      <c r="F25" s="18"/>
      <c r="G25" s="20"/>
      <c r="H25" s="20"/>
      <c r="I25" s="20"/>
      <c r="J25" s="20">
        <v>4</v>
      </c>
      <c r="K25" s="20"/>
      <c r="L25" s="19"/>
      <c r="M25" s="38"/>
      <c r="N25" s="19"/>
      <c r="O25" s="19"/>
      <c r="P25" s="27">
        <f t="shared" si="0"/>
        <v>4</v>
      </c>
      <c r="Q25" s="29">
        <v>4</v>
      </c>
      <c r="R25" s="34">
        <v>19</v>
      </c>
    </row>
    <row r="26" spans="1:18" x14ac:dyDescent="0.25">
      <c r="A26" s="18">
        <v>20</v>
      </c>
      <c r="B26" s="17" t="s">
        <v>64</v>
      </c>
      <c r="C26" s="18">
        <v>2003</v>
      </c>
      <c r="D26" s="18"/>
      <c r="E26" s="17" t="s">
        <v>59</v>
      </c>
      <c r="F26" s="18"/>
      <c r="G26" s="18"/>
      <c r="H26" s="18">
        <v>3</v>
      </c>
      <c r="I26" s="18"/>
      <c r="J26" s="18"/>
      <c r="K26" s="18"/>
      <c r="L26" s="19"/>
      <c r="M26" s="38"/>
      <c r="N26" s="19"/>
      <c r="O26" s="19"/>
      <c r="P26" s="27">
        <f t="shared" si="0"/>
        <v>3</v>
      </c>
      <c r="Q26" s="29">
        <v>3</v>
      </c>
      <c r="R26" s="34">
        <v>20</v>
      </c>
    </row>
    <row r="27" spans="1:18" x14ac:dyDescent="0.25">
      <c r="A27" s="18">
        <v>21</v>
      </c>
      <c r="B27" s="17" t="s">
        <v>84</v>
      </c>
      <c r="C27" s="18">
        <v>2003</v>
      </c>
      <c r="D27" s="18">
        <v>3</v>
      </c>
      <c r="E27" s="17" t="s">
        <v>83</v>
      </c>
      <c r="F27" s="18"/>
      <c r="G27" s="18"/>
      <c r="H27" s="18"/>
      <c r="I27" s="18"/>
      <c r="J27" s="18">
        <v>3</v>
      </c>
      <c r="K27" s="18"/>
      <c r="L27" s="19"/>
      <c r="M27" s="38"/>
      <c r="N27" s="19"/>
      <c r="O27" s="19"/>
      <c r="P27" s="27">
        <f t="shared" si="0"/>
        <v>3</v>
      </c>
      <c r="Q27" s="29">
        <v>3</v>
      </c>
      <c r="R27" s="34">
        <v>21</v>
      </c>
    </row>
    <row r="28" spans="1:18" x14ac:dyDescent="0.25">
      <c r="A28" s="18">
        <v>22</v>
      </c>
      <c r="B28" s="17" t="s">
        <v>87</v>
      </c>
      <c r="C28" s="18">
        <v>2003</v>
      </c>
      <c r="D28" s="18"/>
      <c r="E28" s="17" t="s">
        <v>55</v>
      </c>
      <c r="F28" s="18"/>
      <c r="G28" s="18"/>
      <c r="H28" s="18"/>
      <c r="I28" s="18"/>
      <c r="J28" s="18"/>
      <c r="K28" s="18"/>
      <c r="L28" s="19"/>
      <c r="M28" s="38">
        <v>3</v>
      </c>
      <c r="N28" s="19"/>
      <c r="O28" s="19"/>
      <c r="P28" s="27">
        <f t="shared" si="0"/>
        <v>3</v>
      </c>
      <c r="Q28" s="29">
        <v>3</v>
      </c>
      <c r="R28" s="34">
        <v>22</v>
      </c>
    </row>
    <row r="29" spans="1:18" x14ac:dyDescent="0.25">
      <c r="A29" s="18">
        <v>23</v>
      </c>
      <c r="B29" s="22" t="s">
        <v>90</v>
      </c>
      <c r="C29" s="18">
        <v>2003</v>
      </c>
      <c r="D29" s="18"/>
      <c r="E29" s="17" t="s">
        <v>55</v>
      </c>
      <c r="F29" s="17"/>
      <c r="G29" s="20"/>
      <c r="H29" s="20"/>
      <c r="I29" s="20"/>
      <c r="J29" s="20"/>
      <c r="K29" s="20"/>
      <c r="L29" s="21"/>
      <c r="M29" s="40"/>
      <c r="N29" s="19">
        <v>3</v>
      </c>
      <c r="O29" s="21"/>
      <c r="P29" s="27">
        <f t="shared" si="0"/>
        <v>3</v>
      </c>
      <c r="Q29" s="29">
        <v>3</v>
      </c>
      <c r="R29" s="34">
        <v>23</v>
      </c>
    </row>
    <row r="30" spans="1:18" x14ac:dyDescent="0.25">
      <c r="A30" s="18">
        <v>24</v>
      </c>
      <c r="B30" s="17" t="s">
        <v>77</v>
      </c>
      <c r="C30" s="18">
        <v>2004</v>
      </c>
      <c r="D30" s="18"/>
      <c r="E30" s="17" t="s">
        <v>67</v>
      </c>
      <c r="F30" s="18">
        <v>2</v>
      </c>
      <c r="G30" s="18"/>
      <c r="H30" s="18"/>
      <c r="I30" s="18"/>
      <c r="J30" s="18"/>
      <c r="K30" s="18"/>
      <c r="L30" s="19"/>
      <c r="M30" s="38"/>
      <c r="N30" s="19"/>
      <c r="O30" s="19"/>
      <c r="P30" s="27">
        <f t="shared" si="0"/>
        <v>2</v>
      </c>
      <c r="Q30" s="29">
        <v>2</v>
      </c>
      <c r="R30" s="34">
        <v>24</v>
      </c>
    </row>
    <row r="31" spans="1:18" x14ac:dyDescent="0.25">
      <c r="A31" s="18">
        <v>25</v>
      </c>
      <c r="B31" s="17" t="s">
        <v>85</v>
      </c>
      <c r="C31" s="18">
        <v>2004</v>
      </c>
      <c r="D31" s="18"/>
      <c r="E31" s="17" t="s">
        <v>55</v>
      </c>
      <c r="F31" s="18"/>
      <c r="G31" s="18"/>
      <c r="H31" s="18"/>
      <c r="I31" s="18"/>
      <c r="J31" s="18"/>
      <c r="K31" s="18">
        <v>1</v>
      </c>
      <c r="L31" s="19">
        <v>1</v>
      </c>
      <c r="M31" s="38"/>
      <c r="N31" s="19"/>
      <c r="O31" s="19"/>
      <c r="P31" s="27">
        <f t="shared" si="0"/>
        <v>2</v>
      </c>
      <c r="Q31" s="29">
        <v>2</v>
      </c>
      <c r="R31" s="34">
        <v>25</v>
      </c>
    </row>
    <row r="32" spans="1:18" x14ac:dyDescent="0.25">
      <c r="A32" s="18">
        <v>26</v>
      </c>
      <c r="B32" s="17" t="s">
        <v>88</v>
      </c>
      <c r="C32" s="18">
        <v>2003</v>
      </c>
      <c r="D32" s="18"/>
      <c r="E32" s="17" t="s">
        <v>55</v>
      </c>
      <c r="F32" s="17"/>
      <c r="G32" s="18"/>
      <c r="H32" s="18"/>
      <c r="I32" s="18"/>
      <c r="J32" s="18"/>
      <c r="K32" s="18"/>
      <c r="L32" s="21"/>
      <c r="M32" s="38">
        <v>2</v>
      </c>
      <c r="N32" s="21"/>
      <c r="O32" s="21"/>
      <c r="P32" s="27">
        <f t="shared" si="0"/>
        <v>2</v>
      </c>
      <c r="Q32" s="29">
        <v>2</v>
      </c>
      <c r="R32" s="34">
        <v>26</v>
      </c>
    </row>
    <row r="33" spans="1:18" x14ac:dyDescent="0.25">
      <c r="A33" s="18">
        <v>27</v>
      </c>
      <c r="B33" s="17" t="s">
        <v>66</v>
      </c>
      <c r="C33" s="18">
        <v>2003</v>
      </c>
      <c r="D33" s="18"/>
      <c r="E33" s="17" t="s">
        <v>67</v>
      </c>
      <c r="F33" s="18"/>
      <c r="G33" s="18"/>
      <c r="H33" s="18">
        <v>1</v>
      </c>
      <c r="I33" s="18"/>
      <c r="J33" s="18"/>
      <c r="K33" s="18"/>
      <c r="L33" s="19"/>
      <c r="M33" s="38"/>
      <c r="N33" s="39">
        <v>1</v>
      </c>
      <c r="O33" s="19"/>
      <c r="P33" s="27">
        <f t="shared" si="0"/>
        <v>2</v>
      </c>
      <c r="Q33" s="29">
        <v>2</v>
      </c>
      <c r="R33" s="34">
        <v>27</v>
      </c>
    </row>
    <row r="34" spans="1:18" x14ac:dyDescent="0.25">
      <c r="A34" s="18">
        <v>28</v>
      </c>
      <c r="B34" s="17" t="s">
        <v>78</v>
      </c>
      <c r="C34" s="18">
        <v>2006</v>
      </c>
      <c r="D34" s="18" t="s">
        <v>79</v>
      </c>
      <c r="E34" s="17" t="s">
        <v>36</v>
      </c>
      <c r="F34" s="18">
        <v>1</v>
      </c>
      <c r="G34" s="18"/>
      <c r="H34" s="18"/>
      <c r="I34" s="18"/>
      <c r="J34" s="18"/>
      <c r="K34" s="18"/>
      <c r="L34" s="19"/>
      <c r="M34" s="38"/>
      <c r="N34" s="19"/>
      <c r="O34" s="19"/>
      <c r="P34" s="27">
        <f t="shared" si="0"/>
        <v>1</v>
      </c>
      <c r="Q34" s="29">
        <v>1</v>
      </c>
      <c r="R34" s="34">
        <v>28</v>
      </c>
    </row>
    <row r="35" spans="1:18" x14ac:dyDescent="0.25">
      <c r="A35" s="18">
        <v>29</v>
      </c>
      <c r="B35" s="17" t="s">
        <v>89</v>
      </c>
      <c r="C35" s="18">
        <v>2005</v>
      </c>
      <c r="D35" s="18"/>
      <c r="E35" s="17"/>
      <c r="F35" s="17"/>
      <c r="G35" s="18"/>
      <c r="H35" s="18"/>
      <c r="I35" s="18"/>
      <c r="J35" s="18"/>
      <c r="K35" s="18"/>
      <c r="L35" s="21"/>
      <c r="M35" s="38">
        <v>1</v>
      </c>
      <c r="N35" s="21"/>
      <c r="O35" s="21"/>
      <c r="P35" s="27">
        <f t="shared" si="0"/>
        <v>1</v>
      </c>
      <c r="Q35" s="29">
        <v>1</v>
      </c>
      <c r="R35" s="34">
        <v>29</v>
      </c>
    </row>
    <row r="36" spans="1:18" x14ac:dyDescent="0.25"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</row>
    <row r="37" spans="1:18" x14ac:dyDescent="0.25">
      <c r="B37" s="41" t="s">
        <v>91</v>
      </c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</sheetData>
  <autoFilter ref="B6:Q35">
    <sortState ref="B7:Q35">
      <sortCondition descending="1" ref="Q6:Q35"/>
    </sortState>
  </autoFilter>
  <mergeCells count="19">
    <mergeCell ref="I4:I5"/>
    <mergeCell ref="L4:L5"/>
    <mergeCell ref="P4:P5"/>
    <mergeCell ref="Q4:Q5"/>
    <mergeCell ref="N4:N5"/>
    <mergeCell ref="O4:O5"/>
    <mergeCell ref="J4:J5"/>
    <mergeCell ref="A1:S1"/>
    <mergeCell ref="F4:F5"/>
    <mergeCell ref="K4:K5"/>
    <mergeCell ref="G4:H4"/>
    <mergeCell ref="A3:S3"/>
    <mergeCell ref="A2:S2"/>
    <mergeCell ref="A4:A5"/>
    <mergeCell ref="B4:B5"/>
    <mergeCell ref="C4:C5"/>
    <mergeCell ref="D4:D5"/>
    <mergeCell ref="E4:E5"/>
    <mergeCell ref="R4:R5"/>
  </mergeCells>
  <pageMargins left="0.25" right="0.25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D33"/>
  <sheetViews>
    <sheetView zoomScale="80" zoomScaleNormal="80" workbookViewId="0">
      <selection sqref="A1:AD33"/>
    </sheetView>
  </sheetViews>
  <sheetFormatPr defaultRowHeight="15" x14ac:dyDescent="0.25"/>
  <cols>
    <col min="1" max="1" width="4.7109375" customWidth="1"/>
    <col min="2" max="2" width="20.7109375" customWidth="1"/>
    <col min="3" max="4" width="6.140625" customWidth="1"/>
    <col min="5" max="5" width="18.7109375" customWidth="1"/>
    <col min="6" max="6" width="5.7109375" customWidth="1"/>
    <col min="7" max="7" width="5.5703125" customWidth="1"/>
    <col min="8" max="8" width="4.7109375" customWidth="1"/>
    <col min="9" max="10" width="5.42578125" customWidth="1"/>
    <col min="11" max="11" width="0.140625" customWidth="1"/>
    <col min="12" max="13" width="5.42578125" customWidth="1"/>
    <col min="14" max="18" width="4.7109375" customWidth="1"/>
    <col min="19" max="19" width="5.140625" customWidth="1"/>
    <col min="20" max="20" width="5.85546875" hidden="1" customWidth="1"/>
    <col min="21" max="21" width="0.140625" customWidth="1"/>
    <col min="22" max="22" width="6" customWidth="1"/>
    <col min="23" max="29" width="4.7109375" customWidth="1"/>
  </cols>
  <sheetData>
    <row r="1" spans="1:30" ht="18.75" x14ac:dyDescent="0.3">
      <c r="A1" s="363" t="s">
        <v>93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  <c r="X1" s="363"/>
      <c r="Y1" s="363"/>
      <c r="Z1" s="363"/>
      <c r="AA1" s="363"/>
      <c r="AB1" s="363"/>
      <c r="AC1" s="363"/>
      <c r="AD1" s="363"/>
    </row>
    <row r="2" spans="1:30" ht="18.75" x14ac:dyDescent="0.3">
      <c r="A2" s="365" t="s">
        <v>92</v>
      </c>
      <c r="B2" s="365"/>
      <c r="C2" s="365"/>
      <c r="D2" s="365"/>
      <c r="E2" s="365"/>
      <c r="F2" s="365"/>
      <c r="G2" s="365"/>
      <c r="H2" s="365"/>
      <c r="I2" s="365"/>
      <c r="J2" s="365"/>
      <c r="K2" s="365"/>
      <c r="L2" s="365"/>
      <c r="M2" s="365"/>
      <c r="N2" s="365"/>
      <c r="O2" s="365"/>
      <c r="P2" s="365"/>
      <c r="Q2" s="365"/>
      <c r="R2" s="365"/>
      <c r="S2" s="365"/>
      <c r="T2" s="365"/>
      <c r="U2" s="365"/>
      <c r="V2" s="365"/>
      <c r="W2" s="365"/>
      <c r="X2" s="365"/>
      <c r="Y2" s="365"/>
      <c r="Z2" s="365"/>
      <c r="AA2" s="365"/>
      <c r="AB2" s="365"/>
      <c r="AC2" s="365"/>
      <c r="AD2" s="365"/>
    </row>
    <row r="3" spans="1:30" ht="39.75" customHeight="1" x14ac:dyDescent="0.25">
      <c r="A3" s="364" t="s">
        <v>2</v>
      </c>
      <c r="B3" s="364" t="s">
        <v>3</v>
      </c>
      <c r="C3" s="362" t="s">
        <v>4</v>
      </c>
      <c r="D3" s="362" t="s">
        <v>5</v>
      </c>
      <c r="E3" s="364" t="s">
        <v>6</v>
      </c>
      <c r="F3" s="72" t="s">
        <v>111</v>
      </c>
      <c r="G3" s="372" t="s">
        <v>40</v>
      </c>
      <c r="H3" s="373"/>
      <c r="I3" s="371" t="s">
        <v>47</v>
      </c>
      <c r="J3" s="371"/>
      <c r="K3" s="368" t="s">
        <v>121</v>
      </c>
      <c r="L3" s="369"/>
      <c r="M3" s="370"/>
      <c r="N3" s="362" t="s">
        <v>48</v>
      </c>
      <c r="O3" s="374" t="s">
        <v>49</v>
      </c>
      <c r="P3" s="374" t="s">
        <v>50</v>
      </c>
      <c r="Q3" s="380" t="s">
        <v>80</v>
      </c>
      <c r="R3" s="383" t="s">
        <v>51</v>
      </c>
      <c r="S3" s="383"/>
      <c r="T3" s="375" t="s">
        <v>119</v>
      </c>
      <c r="U3" s="375"/>
      <c r="V3" s="378" t="s">
        <v>120</v>
      </c>
      <c r="W3" s="381" t="s">
        <v>52</v>
      </c>
      <c r="X3" s="382"/>
      <c r="Y3" s="374" t="s">
        <v>41</v>
      </c>
      <c r="Z3" s="376" t="s">
        <v>113</v>
      </c>
      <c r="AA3" s="367" t="s">
        <v>42</v>
      </c>
      <c r="AB3" s="361" t="s">
        <v>45</v>
      </c>
      <c r="AC3" s="366" t="s">
        <v>9</v>
      </c>
    </row>
    <row r="4" spans="1:30" ht="80.25" customHeight="1" x14ac:dyDescent="0.25">
      <c r="A4" s="364"/>
      <c r="B4" s="364"/>
      <c r="C4" s="362"/>
      <c r="D4" s="362"/>
      <c r="E4" s="364"/>
      <c r="F4" s="36" t="s">
        <v>112</v>
      </c>
      <c r="G4" s="70" t="s">
        <v>43</v>
      </c>
      <c r="H4" s="36" t="s">
        <v>44</v>
      </c>
      <c r="I4" s="36" t="s">
        <v>44</v>
      </c>
      <c r="J4" s="70" t="s">
        <v>43</v>
      </c>
      <c r="K4" s="71" t="s">
        <v>44</v>
      </c>
      <c r="L4" s="70" t="s">
        <v>43</v>
      </c>
      <c r="M4" s="70" t="s">
        <v>122</v>
      </c>
      <c r="N4" s="362"/>
      <c r="O4" s="374"/>
      <c r="P4" s="374"/>
      <c r="Q4" s="380"/>
      <c r="R4" s="80" t="s">
        <v>86</v>
      </c>
      <c r="S4" s="80" t="s">
        <v>110</v>
      </c>
      <c r="T4" s="70" t="s">
        <v>43</v>
      </c>
      <c r="U4" s="71" t="s">
        <v>44</v>
      </c>
      <c r="V4" s="379"/>
      <c r="W4" s="73" t="s">
        <v>44</v>
      </c>
      <c r="X4" s="70" t="s">
        <v>43</v>
      </c>
      <c r="Y4" s="374"/>
      <c r="Z4" s="377"/>
      <c r="AA4" s="367"/>
      <c r="AB4" s="361"/>
      <c r="AC4" s="366"/>
    </row>
    <row r="5" spans="1:30" ht="7.5" customHeight="1" thickBot="1" x14ac:dyDescent="0.3">
      <c r="A5" s="96"/>
      <c r="B5" s="96"/>
      <c r="C5" s="96"/>
      <c r="D5" s="96"/>
      <c r="E5" s="96"/>
      <c r="F5" s="97"/>
      <c r="G5" s="97"/>
      <c r="H5" s="97"/>
      <c r="I5" s="98"/>
      <c r="J5" s="93"/>
      <c r="K5" s="93"/>
      <c r="L5" s="93"/>
      <c r="M5" s="93"/>
      <c r="N5" s="99"/>
      <c r="O5" s="98"/>
      <c r="P5" s="93"/>
      <c r="Q5" s="91"/>
      <c r="R5" s="100"/>
      <c r="S5" s="100"/>
      <c r="T5" s="101"/>
      <c r="U5" s="101"/>
      <c r="V5" s="102"/>
      <c r="W5" s="92"/>
      <c r="X5" s="97"/>
      <c r="Y5" s="97"/>
      <c r="Z5" s="97"/>
      <c r="AA5" s="103"/>
      <c r="AB5" s="104"/>
      <c r="AC5" s="105"/>
    </row>
    <row r="6" spans="1:30" x14ac:dyDescent="0.25">
      <c r="A6" s="49">
        <v>1</v>
      </c>
      <c r="B6" s="50" t="s">
        <v>70</v>
      </c>
      <c r="C6" s="51">
        <v>2004</v>
      </c>
      <c r="D6" s="51"/>
      <c r="E6" s="50" t="s">
        <v>13</v>
      </c>
      <c r="F6" s="116">
        <v>20</v>
      </c>
      <c r="G6" s="116">
        <v>20</v>
      </c>
      <c r="H6" s="116">
        <v>20</v>
      </c>
      <c r="I6" s="116">
        <v>20</v>
      </c>
      <c r="J6" s="116">
        <v>16</v>
      </c>
      <c r="K6" s="116"/>
      <c r="L6" s="116">
        <v>16</v>
      </c>
      <c r="M6" s="116">
        <v>7</v>
      </c>
      <c r="N6" s="117">
        <v>20</v>
      </c>
      <c r="O6" s="116">
        <v>20</v>
      </c>
      <c r="P6" s="116">
        <v>20</v>
      </c>
      <c r="Q6" s="118">
        <v>20</v>
      </c>
      <c r="R6" s="119">
        <v>14</v>
      </c>
      <c r="S6" s="119"/>
      <c r="T6" s="120"/>
      <c r="U6" s="120"/>
      <c r="V6" s="121"/>
      <c r="W6" s="122">
        <v>20</v>
      </c>
      <c r="X6" s="123">
        <v>16</v>
      </c>
      <c r="Y6" s="123"/>
      <c r="Z6" s="123">
        <v>20</v>
      </c>
      <c r="AA6" s="135">
        <f t="shared" ref="AA6:AA31" si="0">Z6+Y6+X6+W6+S6+R6+Q6+P6+O6+N6+J6+I6+H6+G6+F6+L6+M6+K6</f>
        <v>269</v>
      </c>
      <c r="AB6" s="138">
        <f>Q6+P6+O6+I6+H6+G6+F6</f>
        <v>140</v>
      </c>
      <c r="AC6" s="141">
        <v>1</v>
      </c>
    </row>
    <row r="7" spans="1:30" x14ac:dyDescent="0.25">
      <c r="A7" s="54">
        <v>2</v>
      </c>
      <c r="B7" s="17" t="s">
        <v>75</v>
      </c>
      <c r="C7" s="18">
        <v>2004</v>
      </c>
      <c r="D7" s="18">
        <v>3</v>
      </c>
      <c r="E7" s="17" t="s">
        <v>55</v>
      </c>
      <c r="F7" s="81">
        <v>16</v>
      </c>
      <c r="G7" s="81">
        <v>7</v>
      </c>
      <c r="H7" s="81"/>
      <c r="I7" s="81"/>
      <c r="J7" s="81"/>
      <c r="K7" s="81"/>
      <c r="L7" s="81"/>
      <c r="M7" s="81"/>
      <c r="N7" s="82">
        <v>16</v>
      </c>
      <c r="O7" s="81">
        <v>13</v>
      </c>
      <c r="P7" s="81">
        <v>16</v>
      </c>
      <c r="Q7" s="83"/>
      <c r="R7" s="84"/>
      <c r="S7" s="84"/>
      <c r="T7" s="85"/>
      <c r="U7" s="85"/>
      <c r="V7" s="86"/>
      <c r="W7" s="87">
        <v>10</v>
      </c>
      <c r="X7" s="88">
        <v>10</v>
      </c>
      <c r="Y7" s="88"/>
      <c r="Z7" s="88">
        <v>16</v>
      </c>
      <c r="AA7" s="136">
        <f t="shared" si="0"/>
        <v>104</v>
      </c>
      <c r="AB7" s="139">
        <f>F7+P7+N7+O7+X7+W7+Z7</f>
        <v>97</v>
      </c>
      <c r="AC7" s="142">
        <v>2</v>
      </c>
    </row>
    <row r="8" spans="1:30" ht="15.75" thickBot="1" x14ac:dyDescent="0.3">
      <c r="A8" s="55">
        <v>3</v>
      </c>
      <c r="B8" s="56" t="s">
        <v>69</v>
      </c>
      <c r="C8" s="57">
        <v>2004</v>
      </c>
      <c r="D8" s="57"/>
      <c r="E8" s="56" t="s">
        <v>55</v>
      </c>
      <c r="F8" s="124">
        <v>13</v>
      </c>
      <c r="G8" s="124">
        <v>16</v>
      </c>
      <c r="H8" s="124">
        <v>16</v>
      </c>
      <c r="I8" s="124">
        <v>13</v>
      </c>
      <c r="J8" s="124">
        <v>3</v>
      </c>
      <c r="K8" s="124"/>
      <c r="L8" s="124"/>
      <c r="M8" s="124"/>
      <c r="N8" s="125">
        <v>5</v>
      </c>
      <c r="O8" s="124">
        <v>3</v>
      </c>
      <c r="P8" s="124">
        <v>13</v>
      </c>
      <c r="Q8" s="126">
        <v>3</v>
      </c>
      <c r="R8" s="127"/>
      <c r="S8" s="127">
        <v>8</v>
      </c>
      <c r="T8" s="128"/>
      <c r="U8" s="128"/>
      <c r="V8" s="129"/>
      <c r="W8" s="130">
        <v>5</v>
      </c>
      <c r="X8" s="131">
        <v>1</v>
      </c>
      <c r="Y8" s="131"/>
      <c r="Z8" s="131">
        <v>7</v>
      </c>
      <c r="AA8" s="137">
        <f t="shared" si="0"/>
        <v>106</v>
      </c>
      <c r="AB8" s="140">
        <f>G8+H8+I8+F8+P8+S8+Z8</f>
        <v>86</v>
      </c>
      <c r="AC8" s="143">
        <v>3</v>
      </c>
    </row>
    <row r="9" spans="1:30" x14ac:dyDescent="0.25">
      <c r="A9" s="42">
        <v>4</v>
      </c>
      <c r="B9" s="43" t="s">
        <v>85</v>
      </c>
      <c r="C9" s="42">
        <v>2004</v>
      </c>
      <c r="D9" s="42"/>
      <c r="E9" s="43" t="s">
        <v>55</v>
      </c>
      <c r="F9" s="106"/>
      <c r="G9" s="106">
        <v>10</v>
      </c>
      <c r="H9" s="106">
        <v>10</v>
      </c>
      <c r="I9" s="106"/>
      <c r="J9" s="106"/>
      <c r="K9" s="106"/>
      <c r="L9" s="106">
        <v>1</v>
      </c>
      <c r="M9" s="106"/>
      <c r="N9" s="107">
        <v>13</v>
      </c>
      <c r="O9" s="106">
        <v>16</v>
      </c>
      <c r="P9" s="106">
        <v>7</v>
      </c>
      <c r="Q9" s="108">
        <v>16</v>
      </c>
      <c r="R9" s="109">
        <v>4</v>
      </c>
      <c r="S9" s="109">
        <v>10</v>
      </c>
      <c r="T9" s="110"/>
      <c r="U9" s="110"/>
      <c r="V9" s="111"/>
      <c r="W9" s="112"/>
      <c r="X9" s="113"/>
      <c r="Y9" s="113">
        <v>3</v>
      </c>
      <c r="Z9" s="113"/>
      <c r="AA9" s="114">
        <f t="shared" si="0"/>
        <v>90</v>
      </c>
      <c r="AB9" s="115">
        <f>G9+H9+Q9+O9+N9+S9+P9</f>
        <v>82</v>
      </c>
      <c r="AC9" s="48">
        <v>4</v>
      </c>
    </row>
    <row r="10" spans="1:30" x14ac:dyDescent="0.25">
      <c r="A10" s="18">
        <v>5</v>
      </c>
      <c r="B10" s="17" t="s">
        <v>101</v>
      </c>
      <c r="C10" s="18">
        <v>2004</v>
      </c>
      <c r="D10" s="69">
        <v>2</v>
      </c>
      <c r="E10" s="17" t="s">
        <v>102</v>
      </c>
      <c r="F10" s="81"/>
      <c r="G10" s="88"/>
      <c r="H10" s="88"/>
      <c r="I10" s="88">
        <v>16</v>
      </c>
      <c r="J10" s="88">
        <v>20</v>
      </c>
      <c r="K10" s="88"/>
      <c r="L10" s="88">
        <v>20</v>
      </c>
      <c r="M10" s="88"/>
      <c r="N10" s="90"/>
      <c r="O10" s="88"/>
      <c r="P10" s="88"/>
      <c r="Q10" s="83"/>
      <c r="R10" s="84"/>
      <c r="S10" s="84"/>
      <c r="T10" s="85"/>
      <c r="U10" s="85"/>
      <c r="V10" s="86"/>
      <c r="W10" s="87"/>
      <c r="X10" s="88">
        <v>20</v>
      </c>
      <c r="Y10" s="88"/>
      <c r="Z10" s="88"/>
      <c r="AA10" s="95">
        <f t="shared" si="0"/>
        <v>76</v>
      </c>
      <c r="AB10" s="94">
        <v>76</v>
      </c>
      <c r="AC10" s="34">
        <v>5</v>
      </c>
    </row>
    <row r="11" spans="1:30" x14ac:dyDescent="0.25">
      <c r="A11" s="18">
        <v>6</v>
      </c>
      <c r="B11" s="17" t="s">
        <v>81</v>
      </c>
      <c r="C11" s="18">
        <v>2004</v>
      </c>
      <c r="D11" s="20">
        <v>1</v>
      </c>
      <c r="E11" s="17" t="s">
        <v>13</v>
      </c>
      <c r="F11" s="81">
        <v>5</v>
      </c>
      <c r="G11" s="81">
        <v>4</v>
      </c>
      <c r="H11" s="81">
        <v>13</v>
      </c>
      <c r="I11" s="88">
        <v>10</v>
      </c>
      <c r="J11" s="88">
        <v>2</v>
      </c>
      <c r="K11" s="88"/>
      <c r="L11" s="88"/>
      <c r="M11" s="88"/>
      <c r="N11" s="89">
        <v>7</v>
      </c>
      <c r="O11" s="88">
        <v>10</v>
      </c>
      <c r="P11" s="88">
        <v>10</v>
      </c>
      <c r="Q11" s="83">
        <v>10</v>
      </c>
      <c r="R11" s="84"/>
      <c r="S11" s="84"/>
      <c r="T11" s="85"/>
      <c r="U11" s="85"/>
      <c r="V11" s="86"/>
      <c r="W11" s="87">
        <v>13</v>
      </c>
      <c r="X11" s="88"/>
      <c r="Y11" s="88"/>
      <c r="Z11" s="88">
        <v>10</v>
      </c>
      <c r="AA11" s="95">
        <f t="shared" si="0"/>
        <v>94</v>
      </c>
      <c r="AB11" s="94">
        <f>W11+H11+I11+O11+P11+Q11+Z11</f>
        <v>76</v>
      </c>
      <c r="AC11" s="34">
        <v>5</v>
      </c>
    </row>
    <row r="12" spans="1:30" x14ac:dyDescent="0.25">
      <c r="A12" s="18">
        <v>7</v>
      </c>
      <c r="B12" s="17" t="s">
        <v>104</v>
      </c>
      <c r="C12" s="18">
        <v>2004</v>
      </c>
      <c r="D12" s="69">
        <v>2</v>
      </c>
      <c r="E12" s="17" t="s">
        <v>13</v>
      </c>
      <c r="F12" s="81"/>
      <c r="G12" s="88">
        <v>13</v>
      </c>
      <c r="H12" s="88"/>
      <c r="I12" s="88">
        <v>4</v>
      </c>
      <c r="J12" s="88">
        <v>10</v>
      </c>
      <c r="K12" s="88"/>
      <c r="L12" s="88"/>
      <c r="M12" s="88"/>
      <c r="N12" s="90">
        <v>10</v>
      </c>
      <c r="O12" s="88">
        <v>4</v>
      </c>
      <c r="P12" s="88"/>
      <c r="Q12" s="83">
        <v>7</v>
      </c>
      <c r="R12" s="84"/>
      <c r="S12" s="84"/>
      <c r="T12" s="85"/>
      <c r="U12" s="85"/>
      <c r="V12" s="86"/>
      <c r="W12" s="87">
        <v>16</v>
      </c>
      <c r="X12" s="88">
        <v>4</v>
      </c>
      <c r="Y12" s="88"/>
      <c r="Z12" s="88"/>
      <c r="AA12" s="95">
        <f t="shared" si="0"/>
        <v>68</v>
      </c>
      <c r="AB12" s="94">
        <v>64</v>
      </c>
      <c r="AC12" s="34">
        <v>7</v>
      </c>
    </row>
    <row r="13" spans="1:30" x14ac:dyDescent="0.25">
      <c r="A13" s="18">
        <v>8</v>
      </c>
      <c r="B13" s="17" t="s">
        <v>103</v>
      </c>
      <c r="C13" s="18">
        <v>2005</v>
      </c>
      <c r="D13" s="69"/>
      <c r="E13" s="17" t="s">
        <v>28</v>
      </c>
      <c r="F13" s="81">
        <v>10</v>
      </c>
      <c r="G13" s="88"/>
      <c r="H13" s="88"/>
      <c r="I13" s="88">
        <v>7</v>
      </c>
      <c r="J13" s="88">
        <v>13</v>
      </c>
      <c r="K13" s="88"/>
      <c r="L13" s="88"/>
      <c r="M13" s="88"/>
      <c r="N13" s="90"/>
      <c r="O13" s="88"/>
      <c r="P13" s="88"/>
      <c r="Q13" s="83"/>
      <c r="R13" s="84"/>
      <c r="S13" s="84"/>
      <c r="T13" s="85"/>
      <c r="U13" s="85"/>
      <c r="V13" s="86"/>
      <c r="W13" s="87">
        <v>7</v>
      </c>
      <c r="X13" s="88">
        <v>7</v>
      </c>
      <c r="Y13" s="88"/>
      <c r="Z13" s="88"/>
      <c r="AA13" s="95">
        <f t="shared" si="0"/>
        <v>44</v>
      </c>
      <c r="AB13" s="94">
        <v>44</v>
      </c>
      <c r="AC13" s="48">
        <v>8</v>
      </c>
    </row>
    <row r="14" spans="1:30" x14ac:dyDescent="0.25">
      <c r="A14" s="18">
        <v>9</v>
      </c>
      <c r="B14" s="17" t="s">
        <v>109</v>
      </c>
      <c r="C14" s="18">
        <v>2004</v>
      </c>
      <c r="D14" s="69"/>
      <c r="E14" s="17" t="s">
        <v>55</v>
      </c>
      <c r="F14" s="81"/>
      <c r="G14" s="88"/>
      <c r="H14" s="88"/>
      <c r="I14" s="88"/>
      <c r="J14" s="88"/>
      <c r="K14" s="88"/>
      <c r="L14" s="88"/>
      <c r="M14" s="88"/>
      <c r="N14" s="90">
        <v>4</v>
      </c>
      <c r="O14" s="88"/>
      <c r="P14" s="88"/>
      <c r="Q14" s="83">
        <v>13</v>
      </c>
      <c r="R14" s="84"/>
      <c r="S14" s="84"/>
      <c r="T14" s="85"/>
      <c r="U14" s="85"/>
      <c r="V14" s="86"/>
      <c r="W14" s="87"/>
      <c r="X14" s="88">
        <v>13</v>
      </c>
      <c r="Y14" s="88"/>
      <c r="Z14" s="88"/>
      <c r="AA14" s="95">
        <f t="shared" si="0"/>
        <v>30</v>
      </c>
      <c r="AB14" s="94">
        <v>30</v>
      </c>
      <c r="AC14" s="34">
        <v>9</v>
      </c>
    </row>
    <row r="15" spans="1:30" x14ac:dyDescent="0.25">
      <c r="A15" s="18">
        <v>10</v>
      </c>
      <c r="B15" s="17" t="s">
        <v>106</v>
      </c>
      <c r="C15" s="18">
        <v>2004</v>
      </c>
      <c r="D15" s="69">
        <v>3</v>
      </c>
      <c r="E15" s="17" t="s">
        <v>21</v>
      </c>
      <c r="F15" s="81">
        <v>7</v>
      </c>
      <c r="G15" s="88"/>
      <c r="H15" s="88"/>
      <c r="I15" s="88">
        <v>5</v>
      </c>
      <c r="J15" s="88">
        <v>5</v>
      </c>
      <c r="K15" s="88"/>
      <c r="L15" s="88"/>
      <c r="M15" s="88"/>
      <c r="N15" s="90"/>
      <c r="O15" s="88">
        <v>2</v>
      </c>
      <c r="P15" s="88">
        <v>5</v>
      </c>
      <c r="Q15" s="83">
        <v>5</v>
      </c>
      <c r="R15" s="84"/>
      <c r="S15" s="84"/>
      <c r="T15" s="85"/>
      <c r="U15" s="85"/>
      <c r="V15" s="86"/>
      <c r="W15" s="87"/>
      <c r="X15" s="88"/>
      <c r="Y15" s="88"/>
      <c r="Z15" s="88"/>
      <c r="AA15" s="95">
        <f t="shared" si="0"/>
        <v>29</v>
      </c>
      <c r="AB15" s="94">
        <v>29</v>
      </c>
      <c r="AC15" s="48">
        <v>10</v>
      </c>
    </row>
    <row r="16" spans="1:30" x14ac:dyDescent="0.25">
      <c r="A16" s="18">
        <v>11</v>
      </c>
      <c r="B16" s="17" t="s">
        <v>94</v>
      </c>
      <c r="C16" s="18">
        <v>2004</v>
      </c>
      <c r="D16" s="69">
        <v>3</v>
      </c>
      <c r="E16" s="17" t="s">
        <v>55</v>
      </c>
      <c r="F16" s="81"/>
      <c r="G16" s="88"/>
      <c r="H16" s="88">
        <v>7</v>
      </c>
      <c r="I16" s="88"/>
      <c r="J16" s="88"/>
      <c r="K16" s="88"/>
      <c r="L16" s="88"/>
      <c r="M16" s="88"/>
      <c r="N16" s="90">
        <v>2</v>
      </c>
      <c r="O16" s="88">
        <v>1</v>
      </c>
      <c r="P16" s="88">
        <v>4</v>
      </c>
      <c r="Q16" s="83">
        <v>4</v>
      </c>
      <c r="R16" s="84"/>
      <c r="S16" s="84"/>
      <c r="T16" s="85"/>
      <c r="U16" s="85"/>
      <c r="V16" s="86"/>
      <c r="W16" s="87"/>
      <c r="X16" s="88"/>
      <c r="Y16" s="88"/>
      <c r="Z16" s="88">
        <v>3</v>
      </c>
      <c r="AA16" s="95">
        <f t="shared" si="0"/>
        <v>21</v>
      </c>
      <c r="AB16" s="94">
        <v>21</v>
      </c>
      <c r="AC16" s="34">
        <v>11</v>
      </c>
    </row>
    <row r="17" spans="1:30" x14ac:dyDescent="0.25">
      <c r="A17" s="18">
        <v>12</v>
      </c>
      <c r="B17" s="17" t="s">
        <v>105</v>
      </c>
      <c r="C17" s="18">
        <v>2004</v>
      </c>
      <c r="D17" s="69"/>
      <c r="E17" s="17" t="s">
        <v>13</v>
      </c>
      <c r="F17" s="81"/>
      <c r="G17" s="88"/>
      <c r="H17" s="88"/>
      <c r="I17" s="88"/>
      <c r="J17" s="88">
        <v>7</v>
      </c>
      <c r="K17" s="88"/>
      <c r="L17" s="88"/>
      <c r="M17" s="88"/>
      <c r="N17" s="90"/>
      <c r="O17" s="88">
        <v>5</v>
      </c>
      <c r="P17" s="88"/>
      <c r="Q17" s="83">
        <v>1</v>
      </c>
      <c r="R17" s="84"/>
      <c r="S17" s="84"/>
      <c r="T17" s="85"/>
      <c r="U17" s="85"/>
      <c r="V17" s="86"/>
      <c r="W17" s="87">
        <v>3</v>
      </c>
      <c r="X17" s="88">
        <v>2</v>
      </c>
      <c r="Y17" s="88"/>
      <c r="Z17" s="88"/>
      <c r="AA17" s="95">
        <f t="shared" si="0"/>
        <v>18</v>
      </c>
      <c r="AB17" s="94">
        <v>18</v>
      </c>
      <c r="AC17" s="48">
        <v>12</v>
      </c>
    </row>
    <row r="18" spans="1:30" x14ac:dyDescent="0.25">
      <c r="A18" s="18">
        <v>13</v>
      </c>
      <c r="B18" s="17" t="s">
        <v>117</v>
      </c>
      <c r="C18" s="18">
        <v>2004</v>
      </c>
      <c r="D18" s="18" t="s">
        <v>79</v>
      </c>
      <c r="E18" s="17" t="s">
        <v>118</v>
      </c>
      <c r="F18" s="81"/>
      <c r="G18" s="81"/>
      <c r="H18" s="81"/>
      <c r="I18" s="81"/>
      <c r="J18" s="81"/>
      <c r="K18" s="81"/>
      <c r="L18" s="81"/>
      <c r="M18" s="81"/>
      <c r="N18" s="82"/>
      <c r="O18" s="81"/>
      <c r="P18" s="81"/>
      <c r="Q18" s="83"/>
      <c r="R18" s="84"/>
      <c r="S18" s="84"/>
      <c r="T18" s="85"/>
      <c r="U18" s="85"/>
      <c r="V18" s="86"/>
      <c r="W18" s="87"/>
      <c r="X18" s="88">
        <v>5</v>
      </c>
      <c r="Y18" s="88"/>
      <c r="Z18" s="88">
        <v>13</v>
      </c>
      <c r="AA18" s="95">
        <f t="shared" si="0"/>
        <v>18</v>
      </c>
      <c r="AB18" s="94">
        <v>18</v>
      </c>
      <c r="AC18" s="48">
        <v>12</v>
      </c>
    </row>
    <row r="19" spans="1:30" x14ac:dyDescent="0.25">
      <c r="A19" s="18">
        <v>14</v>
      </c>
      <c r="B19" s="17" t="s">
        <v>95</v>
      </c>
      <c r="C19" s="18">
        <v>2005</v>
      </c>
      <c r="D19" s="69" t="s">
        <v>96</v>
      </c>
      <c r="E19" s="17" t="s">
        <v>55</v>
      </c>
      <c r="F19" s="81">
        <v>4</v>
      </c>
      <c r="G19" s="88">
        <v>3</v>
      </c>
      <c r="H19" s="88">
        <v>5</v>
      </c>
      <c r="I19" s="88"/>
      <c r="J19" s="88"/>
      <c r="K19" s="88"/>
      <c r="L19" s="88"/>
      <c r="M19" s="88"/>
      <c r="N19" s="90"/>
      <c r="O19" s="88"/>
      <c r="P19" s="88"/>
      <c r="Q19" s="83"/>
      <c r="R19" s="84"/>
      <c r="S19" s="84"/>
      <c r="T19" s="85"/>
      <c r="U19" s="85"/>
      <c r="V19" s="86"/>
      <c r="W19" s="87">
        <v>2</v>
      </c>
      <c r="X19" s="88"/>
      <c r="Y19" s="88"/>
      <c r="Z19" s="88">
        <v>1</v>
      </c>
      <c r="AA19" s="95">
        <f t="shared" si="0"/>
        <v>15</v>
      </c>
      <c r="AB19" s="94">
        <v>15</v>
      </c>
      <c r="AC19" s="48">
        <v>14</v>
      </c>
    </row>
    <row r="20" spans="1:30" x14ac:dyDescent="0.25">
      <c r="A20" s="18">
        <v>15</v>
      </c>
      <c r="B20" s="17" t="s">
        <v>77</v>
      </c>
      <c r="C20" s="18">
        <v>2004</v>
      </c>
      <c r="D20" s="18"/>
      <c r="E20" s="17" t="s">
        <v>67</v>
      </c>
      <c r="F20" s="81">
        <v>3</v>
      </c>
      <c r="G20" s="81">
        <v>2</v>
      </c>
      <c r="H20" s="81">
        <v>4</v>
      </c>
      <c r="I20" s="88">
        <v>2</v>
      </c>
      <c r="J20" s="88"/>
      <c r="K20" s="88"/>
      <c r="L20" s="88"/>
      <c r="M20" s="88"/>
      <c r="N20" s="89">
        <v>3</v>
      </c>
      <c r="O20" s="88"/>
      <c r="P20" s="88"/>
      <c r="Q20" s="83"/>
      <c r="R20" s="84"/>
      <c r="S20" s="84"/>
      <c r="T20" s="85"/>
      <c r="U20" s="85"/>
      <c r="V20" s="86"/>
      <c r="W20" s="87"/>
      <c r="X20" s="88"/>
      <c r="Y20" s="88"/>
      <c r="Z20" s="88"/>
      <c r="AA20" s="95">
        <f t="shared" si="0"/>
        <v>14</v>
      </c>
      <c r="AB20" s="94">
        <v>14</v>
      </c>
      <c r="AC20" s="34">
        <v>15</v>
      </c>
    </row>
    <row r="21" spans="1:30" x14ac:dyDescent="0.25">
      <c r="A21" s="18">
        <v>16</v>
      </c>
      <c r="B21" s="17" t="s">
        <v>107</v>
      </c>
      <c r="C21" s="18">
        <v>2004</v>
      </c>
      <c r="D21" s="69"/>
      <c r="E21" s="17" t="s">
        <v>13</v>
      </c>
      <c r="F21" s="81"/>
      <c r="G21" s="88"/>
      <c r="H21" s="88"/>
      <c r="I21" s="88"/>
      <c r="J21" s="88">
        <v>4</v>
      </c>
      <c r="K21" s="88"/>
      <c r="L21" s="88"/>
      <c r="M21" s="88"/>
      <c r="N21" s="90"/>
      <c r="O21" s="88">
        <v>7</v>
      </c>
      <c r="P21" s="88"/>
      <c r="Q21" s="83">
        <v>2</v>
      </c>
      <c r="R21" s="84"/>
      <c r="S21" s="84"/>
      <c r="T21" s="85"/>
      <c r="U21" s="85"/>
      <c r="V21" s="86"/>
      <c r="W21" s="87"/>
      <c r="X21" s="88"/>
      <c r="Y21" s="88"/>
      <c r="Z21" s="88"/>
      <c r="AA21" s="95">
        <f t="shared" si="0"/>
        <v>13</v>
      </c>
      <c r="AB21" s="94">
        <v>13</v>
      </c>
      <c r="AC21" s="48">
        <v>16</v>
      </c>
    </row>
    <row r="22" spans="1:30" x14ac:dyDescent="0.25">
      <c r="A22" s="18">
        <v>17</v>
      </c>
      <c r="B22" s="17" t="s">
        <v>108</v>
      </c>
      <c r="C22" s="18">
        <v>2004</v>
      </c>
      <c r="D22" s="69"/>
      <c r="E22" s="17" t="s">
        <v>102</v>
      </c>
      <c r="F22" s="81"/>
      <c r="G22" s="88"/>
      <c r="H22" s="88"/>
      <c r="I22" s="88">
        <v>3</v>
      </c>
      <c r="J22" s="88">
        <v>1</v>
      </c>
      <c r="K22" s="88"/>
      <c r="L22" s="88"/>
      <c r="M22" s="88"/>
      <c r="N22" s="90"/>
      <c r="O22" s="88"/>
      <c r="P22" s="88"/>
      <c r="Q22" s="83"/>
      <c r="R22" s="84"/>
      <c r="S22" s="84"/>
      <c r="T22" s="85"/>
      <c r="U22" s="85"/>
      <c r="V22" s="86"/>
      <c r="W22" s="87">
        <v>4</v>
      </c>
      <c r="X22" s="88">
        <v>3</v>
      </c>
      <c r="Y22" s="88"/>
      <c r="Z22" s="88"/>
      <c r="AA22" s="95">
        <f t="shared" si="0"/>
        <v>11</v>
      </c>
      <c r="AB22" s="94">
        <v>11</v>
      </c>
      <c r="AC22" s="34">
        <v>17</v>
      </c>
    </row>
    <row r="23" spans="1:30" x14ac:dyDescent="0.25">
      <c r="A23" s="18">
        <v>18</v>
      </c>
      <c r="B23" s="17" t="s">
        <v>100</v>
      </c>
      <c r="C23" s="18">
        <v>2005</v>
      </c>
      <c r="D23" s="69" t="s">
        <v>96</v>
      </c>
      <c r="E23" s="17" t="s">
        <v>55</v>
      </c>
      <c r="F23" s="81"/>
      <c r="G23" s="88">
        <v>5</v>
      </c>
      <c r="H23" s="88"/>
      <c r="I23" s="88"/>
      <c r="J23" s="88"/>
      <c r="K23" s="88"/>
      <c r="L23" s="88"/>
      <c r="M23" s="88"/>
      <c r="N23" s="90">
        <v>1</v>
      </c>
      <c r="O23" s="88"/>
      <c r="P23" s="88"/>
      <c r="Q23" s="83"/>
      <c r="R23" s="84"/>
      <c r="S23" s="84"/>
      <c r="T23" s="85"/>
      <c r="U23" s="85"/>
      <c r="V23" s="86"/>
      <c r="W23" s="87"/>
      <c r="X23" s="88"/>
      <c r="Y23" s="88"/>
      <c r="Z23" s="88"/>
      <c r="AA23" s="95">
        <f t="shared" si="0"/>
        <v>6</v>
      </c>
      <c r="AB23" s="94">
        <v>6</v>
      </c>
      <c r="AC23" s="48">
        <v>18</v>
      </c>
    </row>
    <row r="24" spans="1:30" x14ac:dyDescent="0.25">
      <c r="A24" s="18">
        <v>19</v>
      </c>
      <c r="B24" s="17" t="s">
        <v>97</v>
      </c>
      <c r="C24" s="18">
        <v>2004</v>
      </c>
      <c r="D24" s="69" t="s">
        <v>96</v>
      </c>
      <c r="E24" s="17" t="s">
        <v>55</v>
      </c>
      <c r="F24" s="81"/>
      <c r="G24" s="88"/>
      <c r="H24" s="88">
        <v>3</v>
      </c>
      <c r="I24" s="88"/>
      <c r="J24" s="88"/>
      <c r="K24" s="88"/>
      <c r="L24" s="88"/>
      <c r="M24" s="88"/>
      <c r="N24" s="90"/>
      <c r="O24" s="88"/>
      <c r="P24" s="88">
        <v>3</v>
      </c>
      <c r="Q24" s="83"/>
      <c r="R24" s="84"/>
      <c r="S24" s="84"/>
      <c r="T24" s="85"/>
      <c r="U24" s="85"/>
      <c r="V24" s="86"/>
      <c r="W24" s="87"/>
      <c r="X24" s="88"/>
      <c r="Y24" s="88"/>
      <c r="Z24" s="88"/>
      <c r="AA24" s="95">
        <f t="shared" si="0"/>
        <v>6</v>
      </c>
      <c r="AB24" s="94">
        <v>6</v>
      </c>
      <c r="AC24" s="48">
        <v>18</v>
      </c>
    </row>
    <row r="25" spans="1:30" x14ac:dyDescent="0.25">
      <c r="A25" s="18">
        <v>20</v>
      </c>
      <c r="B25" s="17" t="s">
        <v>116</v>
      </c>
      <c r="C25" s="18">
        <v>2004</v>
      </c>
      <c r="D25" s="18"/>
      <c r="E25" s="17" t="s">
        <v>67</v>
      </c>
      <c r="F25" s="81"/>
      <c r="G25" s="81"/>
      <c r="H25" s="81"/>
      <c r="I25" s="81"/>
      <c r="J25" s="81"/>
      <c r="K25" s="81"/>
      <c r="L25" s="81"/>
      <c r="M25" s="81"/>
      <c r="N25" s="82"/>
      <c r="O25" s="81"/>
      <c r="P25" s="81"/>
      <c r="Q25" s="83"/>
      <c r="R25" s="84"/>
      <c r="S25" s="84"/>
      <c r="T25" s="85"/>
      <c r="U25" s="85"/>
      <c r="V25" s="86"/>
      <c r="W25" s="87">
        <v>1</v>
      </c>
      <c r="X25" s="88"/>
      <c r="Y25" s="88"/>
      <c r="Z25" s="88">
        <v>5</v>
      </c>
      <c r="AA25" s="95">
        <f t="shared" si="0"/>
        <v>6</v>
      </c>
      <c r="AB25" s="94">
        <v>6</v>
      </c>
      <c r="AC25" s="48">
        <v>18</v>
      </c>
    </row>
    <row r="26" spans="1:30" x14ac:dyDescent="0.25">
      <c r="A26" s="18">
        <v>21</v>
      </c>
      <c r="B26" s="17" t="s">
        <v>99</v>
      </c>
      <c r="C26" s="18">
        <v>2005</v>
      </c>
      <c r="D26" s="69">
        <v>3</v>
      </c>
      <c r="E26" s="17" t="s">
        <v>36</v>
      </c>
      <c r="F26" s="81"/>
      <c r="G26" s="88">
        <v>1</v>
      </c>
      <c r="H26" s="88">
        <v>1</v>
      </c>
      <c r="I26" s="88"/>
      <c r="J26" s="88"/>
      <c r="K26" s="88"/>
      <c r="L26" s="88"/>
      <c r="M26" s="88"/>
      <c r="N26" s="90"/>
      <c r="O26" s="88"/>
      <c r="P26" s="88">
        <v>2</v>
      </c>
      <c r="Q26" s="83"/>
      <c r="R26" s="84"/>
      <c r="S26" s="84"/>
      <c r="T26" s="85"/>
      <c r="U26" s="85"/>
      <c r="V26" s="86"/>
      <c r="W26" s="87"/>
      <c r="X26" s="88"/>
      <c r="Y26" s="88"/>
      <c r="Z26" s="88"/>
      <c r="AA26" s="95">
        <f t="shared" si="0"/>
        <v>4</v>
      </c>
      <c r="AB26" s="94">
        <v>4</v>
      </c>
      <c r="AC26" s="34">
        <v>21</v>
      </c>
    </row>
    <row r="27" spans="1:30" x14ac:dyDescent="0.25">
      <c r="A27" s="18">
        <v>22</v>
      </c>
      <c r="B27" s="17" t="s">
        <v>76</v>
      </c>
      <c r="C27" s="18">
        <v>2004</v>
      </c>
      <c r="D27" s="20">
        <v>3</v>
      </c>
      <c r="E27" s="17" t="s">
        <v>55</v>
      </c>
      <c r="F27" s="81">
        <v>2</v>
      </c>
      <c r="G27" s="81"/>
      <c r="H27" s="81"/>
      <c r="I27" s="81">
        <v>1</v>
      </c>
      <c r="J27" s="81"/>
      <c r="K27" s="81"/>
      <c r="L27" s="81"/>
      <c r="M27" s="81"/>
      <c r="N27" s="82"/>
      <c r="O27" s="81"/>
      <c r="P27" s="81">
        <v>1</v>
      </c>
      <c r="Q27" s="83"/>
      <c r="R27" s="84"/>
      <c r="S27" s="84"/>
      <c r="T27" s="85"/>
      <c r="U27" s="85"/>
      <c r="V27" s="86"/>
      <c r="W27" s="87"/>
      <c r="X27" s="88"/>
      <c r="Y27" s="88"/>
      <c r="Z27" s="88"/>
      <c r="AA27" s="95">
        <f t="shared" si="0"/>
        <v>4</v>
      </c>
      <c r="AB27" s="94">
        <v>4</v>
      </c>
      <c r="AC27" s="34">
        <v>21</v>
      </c>
    </row>
    <row r="28" spans="1:30" x14ac:dyDescent="0.25">
      <c r="A28" s="18">
        <v>23</v>
      </c>
      <c r="B28" s="17" t="s">
        <v>125</v>
      </c>
      <c r="C28" s="18">
        <v>2006</v>
      </c>
      <c r="D28" s="18"/>
      <c r="E28" s="17" t="s">
        <v>126</v>
      </c>
      <c r="F28" s="81"/>
      <c r="G28" s="81"/>
      <c r="H28" s="81"/>
      <c r="I28" s="81"/>
      <c r="J28" s="81"/>
      <c r="K28" s="81"/>
      <c r="L28" s="81"/>
      <c r="M28" s="81"/>
      <c r="N28" s="82"/>
      <c r="O28" s="81"/>
      <c r="P28" s="81"/>
      <c r="Q28" s="83"/>
      <c r="R28" s="84"/>
      <c r="S28" s="84"/>
      <c r="T28" s="85"/>
      <c r="U28" s="85"/>
      <c r="V28" s="86"/>
      <c r="W28" s="87"/>
      <c r="X28" s="88"/>
      <c r="Y28" s="88"/>
      <c r="Z28" s="88">
        <v>4</v>
      </c>
      <c r="AA28" s="95">
        <f t="shared" si="0"/>
        <v>4</v>
      </c>
      <c r="AB28" s="94">
        <v>4</v>
      </c>
      <c r="AC28" s="34">
        <v>21</v>
      </c>
    </row>
    <row r="29" spans="1:30" x14ac:dyDescent="0.25">
      <c r="A29" s="18">
        <v>24</v>
      </c>
      <c r="B29" s="17" t="s">
        <v>98</v>
      </c>
      <c r="C29" s="18">
        <v>2005</v>
      </c>
      <c r="D29" s="69">
        <v>3</v>
      </c>
      <c r="E29" s="17" t="s">
        <v>36</v>
      </c>
      <c r="F29" s="81"/>
      <c r="G29" s="88"/>
      <c r="H29" s="88">
        <v>2</v>
      </c>
      <c r="I29" s="88"/>
      <c r="J29" s="88"/>
      <c r="K29" s="88"/>
      <c r="L29" s="88"/>
      <c r="M29" s="88"/>
      <c r="N29" s="90"/>
      <c r="O29" s="88"/>
      <c r="P29" s="88"/>
      <c r="Q29" s="83"/>
      <c r="R29" s="84"/>
      <c r="S29" s="84"/>
      <c r="T29" s="85"/>
      <c r="U29" s="85"/>
      <c r="V29" s="86"/>
      <c r="W29" s="87"/>
      <c r="X29" s="88"/>
      <c r="Y29" s="88"/>
      <c r="Z29" s="88"/>
      <c r="AA29" s="95">
        <f t="shared" si="0"/>
        <v>2</v>
      </c>
      <c r="AB29" s="94">
        <v>2</v>
      </c>
      <c r="AC29" s="48">
        <v>24</v>
      </c>
    </row>
    <row r="30" spans="1:30" x14ac:dyDescent="0.25">
      <c r="A30" s="18">
        <v>25</v>
      </c>
      <c r="B30" s="17" t="s">
        <v>82</v>
      </c>
      <c r="C30" s="18">
        <v>2004</v>
      </c>
      <c r="D30" s="18"/>
      <c r="E30" s="17" t="s">
        <v>127</v>
      </c>
      <c r="F30" s="81"/>
      <c r="G30" s="81"/>
      <c r="H30" s="81"/>
      <c r="I30" s="81"/>
      <c r="J30" s="81"/>
      <c r="K30" s="81"/>
      <c r="L30" s="81"/>
      <c r="M30" s="81"/>
      <c r="N30" s="82"/>
      <c r="O30" s="81"/>
      <c r="P30" s="81"/>
      <c r="Q30" s="83"/>
      <c r="R30" s="84"/>
      <c r="S30" s="84"/>
      <c r="T30" s="85"/>
      <c r="U30" s="85"/>
      <c r="V30" s="86"/>
      <c r="W30" s="87"/>
      <c r="X30" s="88"/>
      <c r="Y30" s="88"/>
      <c r="Z30" s="88">
        <v>2</v>
      </c>
      <c r="AA30" s="95">
        <f t="shared" si="0"/>
        <v>2</v>
      </c>
      <c r="AB30" s="94">
        <v>2</v>
      </c>
      <c r="AC30" s="48">
        <v>24</v>
      </c>
    </row>
    <row r="31" spans="1:30" x14ac:dyDescent="0.25">
      <c r="A31" s="18">
        <v>26</v>
      </c>
      <c r="B31" s="17" t="s">
        <v>123</v>
      </c>
      <c r="C31" s="18">
        <v>2004</v>
      </c>
      <c r="D31" s="18"/>
      <c r="E31" s="17" t="s">
        <v>124</v>
      </c>
      <c r="F31" s="81">
        <v>1</v>
      </c>
      <c r="G31" s="81"/>
      <c r="H31" s="81"/>
      <c r="I31" s="81"/>
      <c r="J31" s="81"/>
      <c r="K31" s="81"/>
      <c r="L31" s="81"/>
      <c r="M31" s="81"/>
      <c r="N31" s="82"/>
      <c r="O31" s="81"/>
      <c r="P31" s="81"/>
      <c r="Q31" s="83"/>
      <c r="R31" s="84"/>
      <c r="S31" s="84"/>
      <c r="T31" s="85"/>
      <c r="U31" s="85"/>
      <c r="V31" s="86"/>
      <c r="W31" s="87"/>
      <c r="X31" s="88"/>
      <c r="Y31" s="88"/>
      <c r="Z31" s="88"/>
      <c r="AA31" s="95">
        <f t="shared" si="0"/>
        <v>1</v>
      </c>
      <c r="AB31" s="94">
        <v>1</v>
      </c>
      <c r="AC31" s="48">
        <v>26</v>
      </c>
      <c r="AD31" s="74"/>
    </row>
    <row r="32" spans="1:30" ht="18.75" x14ac:dyDescent="0.3">
      <c r="B32" s="75" t="s">
        <v>115</v>
      </c>
      <c r="C32" s="76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</row>
    <row r="33" spans="2:4" ht="18.75" x14ac:dyDescent="0.3">
      <c r="B33" s="77" t="s">
        <v>114</v>
      </c>
      <c r="C33" s="78"/>
      <c r="D33" s="79"/>
    </row>
  </sheetData>
  <autoFilter ref="B5:AC16">
    <sortState ref="B6:AC33">
      <sortCondition descending="1" ref="AB5:AB16"/>
    </sortState>
  </autoFilter>
  <mergeCells count="23">
    <mergeCell ref="Z3:Z4"/>
    <mergeCell ref="Y3:Y4"/>
    <mergeCell ref="V3:V4"/>
    <mergeCell ref="P3:P4"/>
    <mergeCell ref="Q3:Q4"/>
    <mergeCell ref="W3:X3"/>
    <mergeCell ref="R3:S3"/>
    <mergeCell ref="K3:M3"/>
    <mergeCell ref="AA3:AA4"/>
    <mergeCell ref="A1:AD1"/>
    <mergeCell ref="A2:AD2"/>
    <mergeCell ref="A3:A4"/>
    <mergeCell ref="B3:B4"/>
    <mergeCell ref="C3:C4"/>
    <mergeCell ref="D3:D4"/>
    <mergeCell ref="E3:E4"/>
    <mergeCell ref="I3:J3"/>
    <mergeCell ref="N3:N4"/>
    <mergeCell ref="G3:H3"/>
    <mergeCell ref="AB3:AB4"/>
    <mergeCell ref="AC3:AC4"/>
    <mergeCell ref="O3:O4"/>
    <mergeCell ref="T3:U3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8"/>
  <sheetViews>
    <sheetView zoomScale="60" zoomScaleNormal="60" workbookViewId="0">
      <selection sqref="A1:AC48"/>
    </sheetView>
  </sheetViews>
  <sheetFormatPr defaultRowHeight="15" x14ac:dyDescent="0.25"/>
  <cols>
    <col min="1" max="1" width="4.7109375" customWidth="1"/>
    <col min="2" max="2" width="20.7109375" customWidth="1"/>
    <col min="3" max="4" width="6.140625" customWidth="1"/>
    <col min="5" max="5" width="18.7109375" customWidth="1"/>
    <col min="6" max="25" width="4.7109375" customWidth="1"/>
    <col min="26" max="28" width="5.7109375" customWidth="1"/>
  </cols>
  <sheetData>
    <row r="1" spans="1:29" x14ac:dyDescent="0.25">
      <c r="A1" s="384" t="s">
        <v>128</v>
      </c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  <c r="Q1" s="384"/>
      <c r="R1" s="384"/>
      <c r="S1" s="384"/>
      <c r="T1" s="384"/>
      <c r="U1" s="384"/>
      <c r="V1" s="384"/>
      <c r="W1" s="384"/>
      <c r="X1" s="384"/>
      <c r="Y1" s="384"/>
      <c r="Z1" s="384"/>
      <c r="AA1" s="384"/>
      <c r="AB1" s="384"/>
    </row>
    <row r="2" spans="1:29" ht="18.75" x14ac:dyDescent="0.3">
      <c r="A2" s="363" t="s">
        <v>129</v>
      </c>
      <c r="B2" s="363"/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  <c r="O2" s="363"/>
      <c r="P2" s="363"/>
      <c r="Q2" s="363"/>
      <c r="R2" s="363"/>
      <c r="S2" s="363"/>
      <c r="T2" s="363"/>
      <c r="U2" s="363"/>
      <c r="V2" s="363"/>
      <c r="W2" s="363"/>
      <c r="X2" s="363"/>
      <c r="Y2" s="363"/>
      <c r="Z2" s="363"/>
      <c r="AA2" s="363"/>
      <c r="AB2" s="363"/>
      <c r="AC2" s="363"/>
    </row>
    <row r="3" spans="1:29" ht="18.75" x14ac:dyDescent="0.3">
      <c r="A3" s="365" t="s">
        <v>130</v>
      </c>
      <c r="B3" s="365"/>
      <c r="C3" s="365"/>
      <c r="D3" s="365"/>
      <c r="E3" s="365"/>
      <c r="F3" s="365"/>
      <c r="G3" s="365"/>
      <c r="H3" s="365"/>
      <c r="I3" s="365"/>
      <c r="J3" s="365"/>
      <c r="K3" s="365"/>
      <c r="L3" s="365"/>
      <c r="M3" s="365"/>
      <c r="N3" s="365"/>
      <c r="O3" s="365"/>
      <c r="P3" s="365"/>
      <c r="Q3" s="365"/>
      <c r="R3" s="365"/>
      <c r="S3" s="365"/>
      <c r="T3" s="365"/>
      <c r="U3" s="365"/>
      <c r="V3" s="365"/>
      <c r="W3" s="365"/>
      <c r="X3" s="365"/>
      <c r="Y3" s="365"/>
      <c r="Z3" s="365"/>
      <c r="AA3" s="365"/>
      <c r="AB3" s="365"/>
      <c r="AC3" s="365"/>
    </row>
    <row r="4" spans="1:29" ht="39" customHeight="1" x14ac:dyDescent="0.25">
      <c r="A4" s="364" t="s">
        <v>2</v>
      </c>
      <c r="B4" s="364" t="s">
        <v>3</v>
      </c>
      <c r="C4" s="362" t="s">
        <v>4</v>
      </c>
      <c r="D4" s="362" t="s">
        <v>5</v>
      </c>
      <c r="E4" s="364" t="s">
        <v>6</v>
      </c>
      <c r="F4" s="134" t="s">
        <v>131</v>
      </c>
      <c r="G4" s="375" t="s">
        <v>111</v>
      </c>
      <c r="H4" s="375"/>
      <c r="I4" s="375" t="s">
        <v>40</v>
      </c>
      <c r="J4" s="375"/>
      <c r="K4" s="375" t="s">
        <v>47</v>
      </c>
      <c r="L4" s="375"/>
      <c r="M4" s="385" t="s">
        <v>121</v>
      </c>
      <c r="N4" s="385"/>
      <c r="O4" s="385"/>
      <c r="P4" s="386" t="s">
        <v>49</v>
      </c>
      <c r="Q4" s="386" t="s">
        <v>50</v>
      </c>
      <c r="R4" s="386" t="s">
        <v>80</v>
      </c>
      <c r="S4" s="168" t="s">
        <v>51</v>
      </c>
      <c r="T4" s="386" t="s">
        <v>132</v>
      </c>
      <c r="U4" s="387" t="s">
        <v>133</v>
      </c>
      <c r="V4" s="388" t="s">
        <v>52</v>
      </c>
      <c r="W4" s="388"/>
      <c r="X4" s="386" t="s">
        <v>41</v>
      </c>
      <c r="Y4" s="386" t="s">
        <v>113</v>
      </c>
      <c r="Z4" s="367" t="s">
        <v>42</v>
      </c>
      <c r="AA4" s="361" t="s">
        <v>134</v>
      </c>
      <c r="AB4" s="366" t="s">
        <v>9</v>
      </c>
    </row>
    <row r="5" spans="1:29" ht="89.25" customHeight="1" x14ac:dyDescent="0.25">
      <c r="A5" s="364"/>
      <c r="B5" s="364"/>
      <c r="C5" s="362"/>
      <c r="D5" s="362"/>
      <c r="E5" s="364"/>
      <c r="F5" s="134" t="s">
        <v>7</v>
      </c>
      <c r="G5" s="134" t="s">
        <v>43</v>
      </c>
      <c r="H5" s="144" t="s">
        <v>135</v>
      </c>
      <c r="I5" s="145" t="s">
        <v>43</v>
      </c>
      <c r="J5" s="146" t="s">
        <v>44</v>
      </c>
      <c r="K5" s="144" t="s">
        <v>44</v>
      </c>
      <c r="L5" s="145" t="s">
        <v>43</v>
      </c>
      <c r="M5" s="164" t="s">
        <v>136</v>
      </c>
      <c r="N5" s="164" t="s">
        <v>137</v>
      </c>
      <c r="O5" s="164" t="s">
        <v>122</v>
      </c>
      <c r="P5" s="386"/>
      <c r="Q5" s="386"/>
      <c r="R5" s="386"/>
      <c r="S5" s="80" t="s">
        <v>43</v>
      </c>
      <c r="T5" s="386"/>
      <c r="U5" s="387"/>
      <c r="V5" s="144" t="s">
        <v>44</v>
      </c>
      <c r="W5" s="145" t="s">
        <v>43</v>
      </c>
      <c r="X5" s="386"/>
      <c r="Y5" s="386"/>
      <c r="Z5" s="367"/>
      <c r="AA5" s="361"/>
      <c r="AB5" s="366"/>
    </row>
    <row r="6" spans="1:29" ht="9" customHeight="1" x14ac:dyDescent="0.25">
      <c r="A6" s="150"/>
      <c r="B6" s="150"/>
      <c r="C6" s="150"/>
      <c r="D6" s="150"/>
      <c r="E6" s="150"/>
      <c r="F6" s="132"/>
      <c r="G6" s="132"/>
      <c r="H6" s="132"/>
      <c r="I6" s="132"/>
      <c r="J6" s="132"/>
      <c r="K6" s="151"/>
      <c r="L6" s="133"/>
      <c r="M6" s="165"/>
      <c r="N6" s="165"/>
      <c r="O6" s="165"/>
      <c r="P6" s="151"/>
      <c r="Q6" s="133"/>
      <c r="R6" s="132"/>
      <c r="S6" s="152"/>
      <c r="T6" s="132"/>
      <c r="U6" s="153"/>
      <c r="V6" s="132"/>
      <c r="W6" s="132"/>
      <c r="X6" s="132"/>
      <c r="Y6" s="132"/>
      <c r="Z6" s="154"/>
      <c r="AA6" s="155"/>
      <c r="AB6" s="156"/>
    </row>
    <row r="7" spans="1:29" x14ac:dyDescent="0.25">
      <c r="A7" s="18">
        <v>1</v>
      </c>
      <c r="B7" s="17" t="s">
        <v>162</v>
      </c>
      <c r="C7" s="18">
        <v>2005</v>
      </c>
      <c r="D7" s="162"/>
      <c r="E7" s="17" t="s">
        <v>28</v>
      </c>
      <c r="F7" s="147">
        <v>20</v>
      </c>
      <c r="G7" s="147">
        <v>20</v>
      </c>
      <c r="H7" s="147">
        <v>20</v>
      </c>
      <c r="I7" s="148">
        <v>20</v>
      </c>
      <c r="J7" s="148">
        <v>20</v>
      </c>
      <c r="K7" s="148">
        <v>20</v>
      </c>
      <c r="L7" s="148">
        <v>20</v>
      </c>
      <c r="M7" s="166">
        <v>60</v>
      </c>
      <c r="N7" s="166"/>
      <c r="O7" s="166">
        <v>60</v>
      </c>
      <c r="P7" s="148"/>
      <c r="Q7" s="148"/>
      <c r="R7" s="148"/>
      <c r="S7" s="157"/>
      <c r="T7" s="148"/>
      <c r="U7" s="158"/>
      <c r="V7" s="148">
        <v>20</v>
      </c>
      <c r="W7" s="148">
        <v>20</v>
      </c>
      <c r="X7" s="148"/>
      <c r="Y7" s="148"/>
      <c r="Z7" s="149">
        <f t="shared" ref="Z7:Z45" si="0">SUM(F7:Y7)</f>
        <v>300</v>
      </c>
      <c r="AA7" s="29">
        <v>280</v>
      </c>
      <c r="AB7" s="34">
        <v>1</v>
      </c>
    </row>
    <row r="8" spans="1:29" x14ac:dyDescent="0.25">
      <c r="A8" s="18">
        <v>2</v>
      </c>
      <c r="B8" s="17" t="s">
        <v>95</v>
      </c>
      <c r="C8" s="18">
        <v>2005</v>
      </c>
      <c r="D8" s="162" t="s">
        <v>96</v>
      </c>
      <c r="E8" s="17" t="s">
        <v>55</v>
      </c>
      <c r="F8" s="147"/>
      <c r="G8" s="147">
        <v>13</v>
      </c>
      <c r="H8" s="147">
        <v>16</v>
      </c>
      <c r="I8" s="148">
        <v>16</v>
      </c>
      <c r="J8" s="148">
        <v>16</v>
      </c>
      <c r="K8" s="148">
        <v>16</v>
      </c>
      <c r="L8" s="148">
        <v>13</v>
      </c>
      <c r="M8" s="166">
        <v>6</v>
      </c>
      <c r="N8" s="166">
        <v>9</v>
      </c>
      <c r="O8" s="166"/>
      <c r="P8" s="148">
        <v>16</v>
      </c>
      <c r="Q8" s="148">
        <v>16</v>
      </c>
      <c r="R8" s="148">
        <v>20</v>
      </c>
      <c r="S8" s="157"/>
      <c r="T8" s="148"/>
      <c r="U8" s="158"/>
      <c r="V8" s="148">
        <v>16</v>
      </c>
      <c r="W8" s="148">
        <v>16</v>
      </c>
      <c r="X8" s="148"/>
      <c r="Y8" s="148"/>
      <c r="Z8" s="149">
        <f t="shared" si="0"/>
        <v>189</v>
      </c>
      <c r="AA8" s="29">
        <f>W8+V8+R8+Q8+P8+K8+J8+I8+H8+G8</f>
        <v>161</v>
      </c>
      <c r="AB8" s="34">
        <v>2</v>
      </c>
    </row>
    <row r="9" spans="1:29" x14ac:dyDescent="0.25">
      <c r="A9" s="18">
        <v>3</v>
      </c>
      <c r="B9" s="17" t="s">
        <v>99</v>
      </c>
      <c r="C9" s="18">
        <v>2005</v>
      </c>
      <c r="D9" s="162">
        <v>3</v>
      </c>
      <c r="E9" s="17" t="s">
        <v>36</v>
      </c>
      <c r="F9" s="147">
        <v>13</v>
      </c>
      <c r="G9" s="147">
        <v>10</v>
      </c>
      <c r="H9" s="147">
        <v>10</v>
      </c>
      <c r="I9" s="148">
        <v>10</v>
      </c>
      <c r="J9" s="148">
        <v>13</v>
      </c>
      <c r="K9" s="148">
        <v>13</v>
      </c>
      <c r="L9" s="148">
        <v>10</v>
      </c>
      <c r="M9" s="166"/>
      <c r="N9" s="166"/>
      <c r="O9" s="166"/>
      <c r="P9" s="148">
        <v>20</v>
      </c>
      <c r="Q9" s="148">
        <v>20</v>
      </c>
      <c r="R9" s="148">
        <v>16</v>
      </c>
      <c r="S9" s="157"/>
      <c r="T9" s="148">
        <v>7</v>
      </c>
      <c r="U9" s="158"/>
      <c r="V9" s="148">
        <v>13</v>
      </c>
      <c r="W9" s="148">
        <v>13</v>
      </c>
      <c r="X9" s="148"/>
      <c r="Y9" s="148">
        <v>16</v>
      </c>
      <c r="Z9" s="149">
        <f t="shared" si="0"/>
        <v>184</v>
      </c>
      <c r="AA9" s="29">
        <f>Y9+W9+V9+R9+Q9+P9+F9+K9+J9+I9</f>
        <v>147</v>
      </c>
      <c r="AB9" s="34">
        <v>3</v>
      </c>
    </row>
    <row r="10" spans="1:29" x14ac:dyDescent="0.25">
      <c r="A10" s="18">
        <v>4</v>
      </c>
      <c r="B10" s="17" t="s">
        <v>140</v>
      </c>
      <c r="C10" s="18">
        <v>2006</v>
      </c>
      <c r="D10" s="162"/>
      <c r="E10" s="17" t="s">
        <v>141</v>
      </c>
      <c r="F10" s="147">
        <v>3</v>
      </c>
      <c r="G10" s="147">
        <v>16</v>
      </c>
      <c r="H10" s="147">
        <v>13</v>
      </c>
      <c r="I10" s="148">
        <v>13</v>
      </c>
      <c r="J10" s="148">
        <v>10</v>
      </c>
      <c r="K10" s="148">
        <v>10</v>
      </c>
      <c r="L10" s="148">
        <v>16</v>
      </c>
      <c r="M10" s="166"/>
      <c r="N10" s="166"/>
      <c r="O10" s="166"/>
      <c r="P10" s="148"/>
      <c r="Q10" s="148">
        <v>10</v>
      </c>
      <c r="R10" s="148"/>
      <c r="S10" s="157"/>
      <c r="T10" s="148">
        <v>16</v>
      </c>
      <c r="U10" s="158"/>
      <c r="V10" s="148"/>
      <c r="W10" s="148"/>
      <c r="X10" s="148"/>
      <c r="Y10" s="148">
        <v>7</v>
      </c>
      <c r="Z10" s="149">
        <f t="shared" si="0"/>
        <v>114</v>
      </c>
      <c r="AA10" s="29">
        <v>114</v>
      </c>
      <c r="AB10" s="34">
        <v>4</v>
      </c>
    </row>
    <row r="11" spans="1:29" x14ac:dyDescent="0.25">
      <c r="A11" s="18">
        <v>5</v>
      </c>
      <c r="B11" s="17" t="s">
        <v>152</v>
      </c>
      <c r="C11" s="18">
        <v>2005</v>
      </c>
      <c r="D11" s="162">
        <v>2</v>
      </c>
      <c r="E11" s="17" t="s">
        <v>36</v>
      </c>
      <c r="F11" s="147">
        <v>4</v>
      </c>
      <c r="G11" s="147"/>
      <c r="H11" s="147"/>
      <c r="I11" s="148">
        <v>4</v>
      </c>
      <c r="J11" s="148">
        <v>7</v>
      </c>
      <c r="K11" s="148">
        <v>7</v>
      </c>
      <c r="L11" s="148"/>
      <c r="M11" s="166"/>
      <c r="N11" s="166"/>
      <c r="O11" s="166"/>
      <c r="P11" s="148"/>
      <c r="Q11" s="148">
        <v>13</v>
      </c>
      <c r="R11" s="148">
        <v>2</v>
      </c>
      <c r="S11" s="157"/>
      <c r="T11" s="148">
        <v>10</v>
      </c>
      <c r="U11" s="158"/>
      <c r="V11" s="148">
        <v>10</v>
      </c>
      <c r="W11" s="148">
        <v>3</v>
      </c>
      <c r="X11" s="148"/>
      <c r="Y11" s="148">
        <v>10</v>
      </c>
      <c r="Z11" s="149">
        <f t="shared" si="0"/>
        <v>70</v>
      </c>
      <c r="AA11" s="29">
        <v>70</v>
      </c>
      <c r="AB11" s="34">
        <v>5</v>
      </c>
    </row>
    <row r="12" spans="1:29" x14ac:dyDescent="0.25">
      <c r="A12" s="18">
        <v>6</v>
      </c>
      <c r="B12" s="163" t="s">
        <v>149</v>
      </c>
      <c r="C12" s="163">
        <v>2006</v>
      </c>
      <c r="D12" s="163">
        <v>2</v>
      </c>
      <c r="E12" s="163" t="s">
        <v>36</v>
      </c>
      <c r="F12" s="147">
        <v>7</v>
      </c>
      <c r="G12" s="147"/>
      <c r="H12" s="147">
        <v>7</v>
      </c>
      <c r="I12" s="148">
        <v>3</v>
      </c>
      <c r="J12" s="148">
        <v>5</v>
      </c>
      <c r="K12" s="148">
        <v>4</v>
      </c>
      <c r="L12" s="148"/>
      <c r="M12" s="166"/>
      <c r="N12" s="166"/>
      <c r="O12" s="166"/>
      <c r="P12" s="148">
        <v>13</v>
      </c>
      <c r="Q12" s="148">
        <v>7</v>
      </c>
      <c r="R12" s="148"/>
      <c r="S12" s="157"/>
      <c r="T12" s="148">
        <v>5</v>
      </c>
      <c r="U12" s="158"/>
      <c r="V12" s="148">
        <v>1</v>
      </c>
      <c r="W12" s="148"/>
      <c r="X12" s="148"/>
      <c r="Y12" s="148"/>
      <c r="Z12" s="149">
        <f t="shared" si="0"/>
        <v>52</v>
      </c>
      <c r="AA12" s="29">
        <v>52</v>
      </c>
      <c r="AB12" s="34">
        <v>6</v>
      </c>
    </row>
    <row r="13" spans="1:29" x14ac:dyDescent="0.25">
      <c r="A13" s="18">
        <v>7</v>
      </c>
      <c r="B13" s="17" t="s">
        <v>154</v>
      </c>
      <c r="C13" s="18">
        <v>2005</v>
      </c>
      <c r="D13" s="162"/>
      <c r="E13" s="17" t="s">
        <v>155</v>
      </c>
      <c r="F13" s="147">
        <v>1</v>
      </c>
      <c r="G13" s="147"/>
      <c r="H13" s="147"/>
      <c r="I13" s="148"/>
      <c r="J13" s="148"/>
      <c r="K13" s="148"/>
      <c r="L13" s="148"/>
      <c r="M13" s="166"/>
      <c r="N13" s="166"/>
      <c r="O13" s="166"/>
      <c r="P13" s="148"/>
      <c r="Q13" s="148"/>
      <c r="R13" s="148">
        <v>10</v>
      </c>
      <c r="S13" s="157"/>
      <c r="T13" s="148"/>
      <c r="U13" s="158"/>
      <c r="V13" s="148">
        <v>4</v>
      </c>
      <c r="W13" s="148">
        <v>10</v>
      </c>
      <c r="X13" s="148"/>
      <c r="Y13" s="148">
        <v>20</v>
      </c>
      <c r="Z13" s="149">
        <f t="shared" si="0"/>
        <v>45</v>
      </c>
      <c r="AA13" s="29">
        <v>45</v>
      </c>
      <c r="AB13" s="34">
        <v>7</v>
      </c>
    </row>
    <row r="14" spans="1:29" x14ac:dyDescent="0.25">
      <c r="A14" s="18">
        <v>8</v>
      </c>
      <c r="B14" s="17" t="s">
        <v>165</v>
      </c>
      <c r="C14" s="18">
        <v>2005</v>
      </c>
      <c r="D14" s="18" t="s">
        <v>96</v>
      </c>
      <c r="E14" s="17" t="s">
        <v>13</v>
      </c>
      <c r="F14" s="147"/>
      <c r="G14" s="147"/>
      <c r="H14" s="147"/>
      <c r="I14" s="148"/>
      <c r="J14" s="148"/>
      <c r="K14" s="148"/>
      <c r="L14" s="148">
        <v>5</v>
      </c>
      <c r="M14" s="166"/>
      <c r="N14" s="166"/>
      <c r="O14" s="166"/>
      <c r="P14" s="148">
        <v>7</v>
      </c>
      <c r="Q14" s="148">
        <v>4</v>
      </c>
      <c r="R14" s="148">
        <v>13</v>
      </c>
      <c r="S14" s="157"/>
      <c r="T14" s="148"/>
      <c r="U14" s="158"/>
      <c r="V14" s="148">
        <v>5</v>
      </c>
      <c r="W14" s="148">
        <v>7</v>
      </c>
      <c r="X14" s="148"/>
      <c r="Y14" s="148"/>
      <c r="Z14" s="149">
        <f t="shared" si="0"/>
        <v>41</v>
      </c>
      <c r="AA14" s="29">
        <v>41</v>
      </c>
      <c r="AB14" s="34">
        <v>8</v>
      </c>
    </row>
    <row r="15" spans="1:29" x14ac:dyDescent="0.25">
      <c r="A15" s="18">
        <v>9</v>
      </c>
      <c r="B15" s="163" t="s">
        <v>142</v>
      </c>
      <c r="C15" s="163">
        <v>2005</v>
      </c>
      <c r="D15" s="163">
        <v>2</v>
      </c>
      <c r="E15" s="163" t="s">
        <v>143</v>
      </c>
      <c r="F15" s="147">
        <v>16</v>
      </c>
      <c r="G15" s="147">
        <v>7</v>
      </c>
      <c r="H15" s="147">
        <v>4</v>
      </c>
      <c r="I15" s="148"/>
      <c r="J15" s="148"/>
      <c r="K15" s="148"/>
      <c r="L15" s="148"/>
      <c r="M15" s="166"/>
      <c r="N15" s="166"/>
      <c r="O15" s="166"/>
      <c r="P15" s="148"/>
      <c r="Q15" s="148"/>
      <c r="R15" s="148">
        <v>7</v>
      </c>
      <c r="S15" s="157"/>
      <c r="T15" s="148"/>
      <c r="U15" s="158"/>
      <c r="V15" s="148">
        <v>2</v>
      </c>
      <c r="W15" s="148"/>
      <c r="X15" s="148"/>
      <c r="Y15" s="148"/>
      <c r="Z15" s="149">
        <f t="shared" si="0"/>
        <v>36</v>
      </c>
      <c r="AA15" s="29">
        <v>36</v>
      </c>
      <c r="AB15" s="34">
        <v>9</v>
      </c>
    </row>
    <row r="16" spans="1:29" x14ac:dyDescent="0.25">
      <c r="A16" s="18">
        <v>10</v>
      </c>
      <c r="B16" s="17" t="s">
        <v>156</v>
      </c>
      <c r="C16" s="18">
        <v>2006</v>
      </c>
      <c r="D16" s="18"/>
      <c r="E16" s="17" t="s">
        <v>55</v>
      </c>
      <c r="F16" s="147"/>
      <c r="G16" s="147"/>
      <c r="H16" s="147"/>
      <c r="I16" s="148">
        <v>7</v>
      </c>
      <c r="J16" s="148"/>
      <c r="K16" s="148"/>
      <c r="L16" s="148"/>
      <c r="M16" s="166"/>
      <c r="N16" s="166"/>
      <c r="O16" s="166"/>
      <c r="P16" s="148"/>
      <c r="Q16" s="148">
        <v>3</v>
      </c>
      <c r="R16" s="148"/>
      <c r="S16" s="157"/>
      <c r="T16" s="148">
        <v>13</v>
      </c>
      <c r="U16" s="158"/>
      <c r="V16" s="148"/>
      <c r="W16" s="148">
        <v>2</v>
      </c>
      <c r="X16" s="148"/>
      <c r="Y16" s="148">
        <v>10</v>
      </c>
      <c r="Z16" s="149">
        <f t="shared" si="0"/>
        <v>35</v>
      </c>
      <c r="AA16" s="29">
        <v>35</v>
      </c>
      <c r="AB16" s="34">
        <v>10</v>
      </c>
    </row>
    <row r="17" spans="1:29" x14ac:dyDescent="0.25">
      <c r="A17" s="18">
        <v>11</v>
      </c>
      <c r="B17" s="17" t="s">
        <v>78</v>
      </c>
      <c r="C17" s="18">
        <v>2006</v>
      </c>
      <c r="D17" s="162">
        <v>2</v>
      </c>
      <c r="E17" s="17" t="s">
        <v>36</v>
      </c>
      <c r="F17" s="147"/>
      <c r="G17" s="147">
        <v>4</v>
      </c>
      <c r="H17" s="147">
        <v>5</v>
      </c>
      <c r="I17" s="148">
        <v>5</v>
      </c>
      <c r="J17" s="148">
        <v>4</v>
      </c>
      <c r="K17" s="148"/>
      <c r="L17" s="148"/>
      <c r="M17" s="166"/>
      <c r="N17" s="166"/>
      <c r="O17" s="166"/>
      <c r="P17" s="148"/>
      <c r="Q17" s="148">
        <v>5</v>
      </c>
      <c r="R17" s="148">
        <v>4</v>
      </c>
      <c r="S17" s="157"/>
      <c r="T17" s="148"/>
      <c r="U17" s="158"/>
      <c r="V17" s="148">
        <v>3</v>
      </c>
      <c r="W17" s="148"/>
      <c r="X17" s="148"/>
      <c r="Y17" s="148"/>
      <c r="Z17" s="149">
        <f t="shared" si="0"/>
        <v>30</v>
      </c>
      <c r="AA17" s="29">
        <v>30</v>
      </c>
      <c r="AB17" s="34">
        <v>11</v>
      </c>
    </row>
    <row r="18" spans="1:29" x14ac:dyDescent="0.25">
      <c r="A18" s="18">
        <v>12</v>
      </c>
      <c r="B18" s="17" t="s">
        <v>178</v>
      </c>
      <c r="C18" s="18">
        <v>2005</v>
      </c>
      <c r="D18" s="162"/>
      <c r="E18" s="17" t="s">
        <v>118</v>
      </c>
      <c r="F18" s="147"/>
      <c r="G18" s="147"/>
      <c r="H18" s="147"/>
      <c r="I18" s="148"/>
      <c r="J18" s="148"/>
      <c r="K18" s="148"/>
      <c r="L18" s="148"/>
      <c r="M18" s="166"/>
      <c r="N18" s="166"/>
      <c r="O18" s="166"/>
      <c r="P18" s="148"/>
      <c r="Q18" s="148"/>
      <c r="R18" s="148"/>
      <c r="S18" s="157"/>
      <c r="T18" s="148">
        <v>20</v>
      </c>
      <c r="U18" s="158"/>
      <c r="V18" s="148"/>
      <c r="W18" s="148">
        <v>5</v>
      </c>
      <c r="X18" s="148"/>
      <c r="Y18" s="148"/>
      <c r="Z18" s="149">
        <f t="shared" si="0"/>
        <v>25</v>
      </c>
      <c r="AA18" s="29">
        <v>25</v>
      </c>
      <c r="AB18" s="34">
        <v>12</v>
      </c>
    </row>
    <row r="19" spans="1:29" x14ac:dyDescent="0.25">
      <c r="A19" s="18">
        <v>13</v>
      </c>
      <c r="B19" s="163" t="s">
        <v>157</v>
      </c>
      <c r="C19" s="163">
        <v>2006</v>
      </c>
      <c r="D19" s="163"/>
      <c r="E19" s="163"/>
      <c r="F19" s="147"/>
      <c r="G19" s="147"/>
      <c r="H19" s="147"/>
      <c r="I19" s="148">
        <v>2</v>
      </c>
      <c r="J19" s="148"/>
      <c r="K19" s="148"/>
      <c r="L19" s="148"/>
      <c r="M19" s="166"/>
      <c r="N19" s="166"/>
      <c r="O19" s="166"/>
      <c r="P19" s="148"/>
      <c r="Q19" s="148"/>
      <c r="R19" s="148"/>
      <c r="S19" s="157"/>
      <c r="T19" s="148">
        <v>4</v>
      </c>
      <c r="U19" s="158"/>
      <c r="V19" s="148"/>
      <c r="W19" s="148"/>
      <c r="X19" s="148"/>
      <c r="Y19" s="148">
        <v>5</v>
      </c>
      <c r="Z19" s="149">
        <f t="shared" si="0"/>
        <v>11</v>
      </c>
      <c r="AA19" s="29">
        <v>11</v>
      </c>
      <c r="AB19" s="34">
        <v>13</v>
      </c>
    </row>
    <row r="20" spans="1:29" x14ac:dyDescent="0.25">
      <c r="A20" s="18">
        <v>14</v>
      </c>
      <c r="B20" s="17" t="s">
        <v>151</v>
      </c>
      <c r="C20" s="18">
        <v>2005</v>
      </c>
      <c r="D20" s="162"/>
      <c r="E20" s="17" t="s">
        <v>143</v>
      </c>
      <c r="F20" s="147">
        <v>10</v>
      </c>
      <c r="G20" s="147"/>
      <c r="H20" s="147"/>
      <c r="I20" s="148"/>
      <c r="J20" s="148"/>
      <c r="K20" s="148"/>
      <c r="L20" s="148"/>
      <c r="M20" s="166"/>
      <c r="N20" s="166"/>
      <c r="O20" s="166"/>
      <c r="P20" s="148"/>
      <c r="Q20" s="148"/>
      <c r="R20" s="148"/>
      <c r="S20" s="157"/>
      <c r="T20" s="148"/>
      <c r="U20" s="158"/>
      <c r="V20" s="148"/>
      <c r="W20" s="148"/>
      <c r="X20" s="148"/>
      <c r="Y20" s="148"/>
      <c r="Z20" s="149">
        <f t="shared" si="0"/>
        <v>10</v>
      </c>
      <c r="AA20" s="29">
        <v>10</v>
      </c>
      <c r="AB20" s="34">
        <v>14</v>
      </c>
    </row>
    <row r="21" spans="1:29" x14ac:dyDescent="0.25">
      <c r="A21" s="18">
        <v>15</v>
      </c>
      <c r="B21" s="17" t="s">
        <v>172</v>
      </c>
      <c r="C21" s="18">
        <v>2005</v>
      </c>
      <c r="D21" s="162"/>
      <c r="E21" s="17" t="s">
        <v>21</v>
      </c>
      <c r="F21" s="147"/>
      <c r="G21" s="147"/>
      <c r="H21" s="147"/>
      <c r="I21" s="148"/>
      <c r="J21" s="148"/>
      <c r="K21" s="148"/>
      <c r="L21" s="148"/>
      <c r="M21" s="166"/>
      <c r="N21" s="166"/>
      <c r="O21" s="166"/>
      <c r="P21" s="148">
        <v>10</v>
      </c>
      <c r="Q21" s="148"/>
      <c r="R21" s="148"/>
      <c r="S21" s="157"/>
      <c r="T21" s="148"/>
      <c r="U21" s="158"/>
      <c r="V21" s="148"/>
      <c r="W21" s="148"/>
      <c r="X21" s="148"/>
      <c r="Y21" s="148"/>
      <c r="Z21" s="149">
        <f t="shared" si="0"/>
        <v>10</v>
      </c>
      <c r="AA21" s="29">
        <v>10</v>
      </c>
      <c r="AB21" s="34">
        <v>14</v>
      </c>
    </row>
    <row r="22" spans="1:29" x14ac:dyDescent="0.25">
      <c r="A22" s="18">
        <v>16</v>
      </c>
      <c r="B22" s="163" t="s">
        <v>144</v>
      </c>
      <c r="C22" s="163">
        <v>2005</v>
      </c>
      <c r="D22" s="163">
        <v>3</v>
      </c>
      <c r="E22" s="163" t="s">
        <v>143</v>
      </c>
      <c r="F22" s="147"/>
      <c r="G22" s="147">
        <v>5</v>
      </c>
      <c r="H22" s="147">
        <v>3</v>
      </c>
      <c r="I22" s="148"/>
      <c r="J22" s="148"/>
      <c r="K22" s="148"/>
      <c r="L22" s="148"/>
      <c r="M22" s="166"/>
      <c r="N22" s="166"/>
      <c r="O22" s="166"/>
      <c r="P22" s="148"/>
      <c r="Q22" s="148"/>
      <c r="R22" s="148">
        <v>1</v>
      </c>
      <c r="S22" s="157"/>
      <c r="T22" s="148"/>
      <c r="U22" s="158"/>
      <c r="V22" s="148"/>
      <c r="W22" s="148">
        <v>1</v>
      </c>
      <c r="X22" s="148"/>
      <c r="Y22" s="148"/>
      <c r="Z22" s="149">
        <f t="shared" si="0"/>
        <v>10</v>
      </c>
      <c r="AA22" s="29">
        <v>10</v>
      </c>
      <c r="AB22" s="34">
        <v>14</v>
      </c>
    </row>
    <row r="23" spans="1:29" x14ac:dyDescent="0.25">
      <c r="A23" s="18">
        <v>17</v>
      </c>
      <c r="B23" s="17" t="s">
        <v>166</v>
      </c>
      <c r="C23" s="18">
        <v>2005</v>
      </c>
      <c r="D23" s="18"/>
      <c r="E23" s="17" t="s">
        <v>164</v>
      </c>
      <c r="F23" s="147"/>
      <c r="G23" s="147"/>
      <c r="H23" s="147"/>
      <c r="I23" s="148"/>
      <c r="J23" s="148"/>
      <c r="K23" s="148">
        <v>5</v>
      </c>
      <c r="L23" s="148">
        <v>4</v>
      </c>
      <c r="M23" s="166"/>
      <c r="N23" s="166"/>
      <c r="O23" s="166"/>
      <c r="P23" s="148"/>
      <c r="Q23" s="148"/>
      <c r="R23" s="148"/>
      <c r="S23" s="157"/>
      <c r="T23" s="148"/>
      <c r="U23" s="158"/>
      <c r="V23" s="148"/>
      <c r="W23" s="148"/>
      <c r="X23" s="148"/>
      <c r="Y23" s="148"/>
      <c r="Z23" s="149">
        <f t="shared" si="0"/>
        <v>9</v>
      </c>
      <c r="AA23" s="29">
        <v>9</v>
      </c>
      <c r="AB23" s="34">
        <v>17</v>
      </c>
    </row>
    <row r="24" spans="1:29" x14ac:dyDescent="0.25">
      <c r="A24" s="18">
        <v>18</v>
      </c>
      <c r="B24" s="17" t="s">
        <v>163</v>
      </c>
      <c r="C24" s="18">
        <v>2006</v>
      </c>
      <c r="D24" s="18"/>
      <c r="E24" s="17" t="s">
        <v>164</v>
      </c>
      <c r="F24" s="147"/>
      <c r="G24" s="147"/>
      <c r="H24" s="147"/>
      <c r="I24" s="148"/>
      <c r="J24" s="148"/>
      <c r="K24" s="148">
        <v>2</v>
      </c>
      <c r="L24" s="148">
        <v>7</v>
      </c>
      <c r="M24" s="166"/>
      <c r="N24" s="166"/>
      <c r="O24" s="166"/>
      <c r="P24" s="148"/>
      <c r="Q24" s="148"/>
      <c r="R24" s="148"/>
      <c r="S24" s="157"/>
      <c r="T24" s="148"/>
      <c r="U24" s="158"/>
      <c r="V24" s="148"/>
      <c r="W24" s="148"/>
      <c r="X24" s="148"/>
      <c r="Y24" s="148"/>
      <c r="Z24" s="149">
        <f t="shared" si="0"/>
        <v>9</v>
      </c>
      <c r="AA24" s="29">
        <v>9</v>
      </c>
      <c r="AB24" s="34">
        <v>17</v>
      </c>
    </row>
    <row r="25" spans="1:29" x14ac:dyDescent="0.25">
      <c r="A25" s="18">
        <v>19</v>
      </c>
      <c r="B25" s="17" t="s">
        <v>147</v>
      </c>
      <c r="C25" s="18">
        <v>2005</v>
      </c>
      <c r="D25" s="162"/>
      <c r="E25" s="17" t="s">
        <v>146</v>
      </c>
      <c r="F25" s="147"/>
      <c r="G25" s="147">
        <v>2</v>
      </c>
      <c r="H25" s="147">
        <v>2</v>
      </c>
      <c r="I25" s="148"/>
      <c r="J25" s="148"/>
      <c r="K25" s="148"/>
      <c r="L25" s="148">
        <v>3</v>
      </c>
      <c r="M25" s="166"/>
      <c r="N25" s="166"/>
      <c r="O25" s="166"/>
      <c r="P25" s="148"/>
      <c r="Q25" s="148"/>
      <c r="R25" s="148"/>
      <c r="S25" s="157"/>
      <c r="T25" s="148"/>
      <c r="U25" s="158"/>
      <c r="V25" s="148"/>
      <c r="W25" s="148"/>
      <c r="X25" s="148"/>
      <c r="Y25" s="148"/>
      <c r="Z25" s="149">
        <f t="shared" si="0"/>
        <v>7</v>
      </c>
      <c r="AA25" s="29">
        <v>7</v>
      </c>
      <c r="AB25" s="34">
        <v>19</v>
      </c>
    </row>
    <row r="26" spans="1:29" x14ac:dyDescent="0.25">
      <c r="A26" s="18">
        <v>20</v>
      </c>
      <c r="B26" s="17" t="s">
        <v>179</v>
      </c>
      <c r="C26" s="18">
        <v>2006</v>
      </c>
      <c r="D26" s="162"/>
      <c r="E26" s="17" t="s">
        <v>146</v>
      </c>
      <c r="F26" s="147"/>
      <c r="G26" s="147"/>
      <c r="H26" s="147"/>
      <c r="I26" s="148"/>
      <c r="J26" s="148"/>
      <c r="K26" s="148"/>
      <c r="L26" s="148"/>
      <c r="M26" s="166"/>
      <c r="N26" s="166"/>
      <c r="O26" s="166"/>
      <c r="P26" s="148"/>
      <c r="Q26" s="148"/>
      <c r="R26" s="148"/>
      <c r="S26" s="157"/>
      <c r="T26" s="148">
        <v>3</v>
      </c>
      <c r="U26" s="158"/>
      <c r="V26" s="148"/>
      <c r="W26" s="148">
        <v>4</v>
      </c>
      <c r="X26" s="148"/>
      <c r="Y26" s="148"/>
      <c r="Z26" s="149">
        <f t="shared" si="0"/>
        <v>7</v>
      </c>
      <c r="AA26" s="29">
        <v>7</v>
      </c>
      <c r="AB26" s="34">
        <v>19</v>
      </c>
    </row>
    <row r="27" spans="1:29" x14ac:dyDescent="0.25">
      <c r="A27" s="18">
        <v>21</v>
      </c>
      <c r="B27" s="17" t="s">
        <v>181</v>
      </c>
      <c r="C27" s="18">
        <v>2005</v>
      </c>
      <c r="D27" s="162"/>
      <c r="E27" s="17" t="s">
        <v>28</v>
      </c>
      <c r="F27" s="147"/>
      <c r="G27" s="147"/>
      <c r="H27" s="147"/>
      <c r="I27" s="148"/>
      <c r="J27" s="148"/>
      <c r="K27" s="148"/>
      <c r="L27" s="148"/>
      <c r="M27" s="166"/>
      <c r="N27" s="166"/>
      <c r="O27" s="166"/>
      <c r="P27" s="148"/>
      <c r="Q27" s="148"/>
      <c r="R27" s="148"/>
      <c r="S27" s="157"/>
      <c r="T27" s="148"/>
      <c r="U27" s="158"/>
      <c r="V27" s="148">
        <v>7</v>
      </c>
      <c r="W27" s="148"/>
      <c r="X27" s="148"/>
      <c r="Y27" s="148"/>
      <c r="Z27" s="149">
        <f t="shared" si="0"/>
        <v>7</v>
      </c>
      <c r="AA27" s="29">
        <v>7</v>
      </c>
      <c r="AB27" s="34">
        <v>19</v>
      </c>
    </row>
    <row r="28" spans="1:29" x14ac:dyDescent="0.25">
      <c r="A28" s="18">
        <v>22</v>
      </c>
      <c r="B28" s="17" t="s">
        <v>150</v>
      </c>
      <c r="C28" s="18">
        <v>2005</v>
      </c>
      <c r="D28" s="18"/>
      <c r="E28" s="17" t="s">
        <v>141</v>
      </c>
      <c r="F28" s="147">
        <v>5</v>
      </c>
      <c r="G28" s="147"/>
      <c r="H28" s="147">
        <v>1</v>
      </c>
      <c r="I28" s="148"/>
      <c r="J28" s="148"/>
      <c r="K28" s="148"/>
      <c r="L28" s="148"/>
      <c r="M28" s="166"/>
      <c r="N28" s="166"/>
      <c r="O28" s="166"/>
      <c r="P28" s="148"/>
      <c r="Q28" s="148"/>
      <c r="R28" s="148"/>
      <c r="S28" s="157"/>
      <c r="T28" s="148"/>
      <c r="U28" s="158"/>
      <c r="V28" s="148"/>
      <c r="W28" s="148"/>
      <c r="X28" s="148"/>
      <c r="Y28" s="148"/>
      <c r="Z28" s="149">
        <f t="shared" si="0"/>
        <v>6</v>
      </c>
      <c r="AA28" s="29">
        <v>6</v>
      </c>
      <c r="AB28" s="34">
        <v>22</v>
      </c>
    </row>
    <row r="29" spans="1:29" x14ac:dyDescent="0.25">
      <c r="A29" s="18">
        <v>23</v>
      </c>
      <c r="B29" s="163" t="s">
        <v>100</v>
      </c>
      <c r="C29" s="163">
        <v>2005</v>
      </c>
      <c r="D29" s="163"/>
      <c r="E29" s="163"/>
      <c r="F29" s="147"/>
      <c r="G29" s="147"/>
      <c r="H29" s="147"/>
      <c r="I29" s="148"/>
      <c r="J29" s="148"/>
      <c r="K29" s="148"/>
      <c r="L29" s="148"/>
      <c r="M29" s="166"/>
      <c r="N29" s="166"/>
      <c r="O29" s="166"/>
      <c r="P29" s="148"/>
      <c r="Q29" s="148"/>
      <c r="R29" s="148">
        <v>5</v>
      </c>
      <c r="S29" s="157"/>
      <c r="T29" s="148"/>
      <c r="U29" s="158"/>
      <c r="V29" s="148"/>
      <c r="W29" s="148"/>
      <c r="X29" s="148"/>
      <c r="Y29" s="148"/>
      <c r="Z29" s="149">
        <f t="shared" si="0"/>
        <v>5</v>
      </c>
      <c r="AA29" s="29">
        <v>5</v>
      </c>
      <c r="AB29" s="34">
        <v>23</v>
      </c>
    </row>
    <row r="30" spans="1:29" x14ac:dyDescent="0.25">
      <c r="A30" s="18">
        <v>24</v>
      </c>
      <c r="B30" s="17" t="s">
        <v>158</v>
      </c>
      <c r="C30" s="18">
        <v>2006</v>
      </c>
      <c r="D30" s="18"/>
      <c r="E30" s="17"/>
      <c r="F30" s="147"/>
      <c r="G30" s="147"/>
      <c r="H30" s="147"/>
      <c r="I30" s="148">
        <v>1</v>
      </c>
      <c r="J30" s="148">
        <v>3</v>
      </c>
      <c r="K30" s="148"/>
      <c r="L30" s="148"/>
      <c r="M30" s="166"/>
      <c r="N30" s="166"/>
      <c r="O30" s="166"/>
      <c r="P30" s="148"/>
      <c r="Q30" s="148"/>
      <c r="R30" s="148"/>
      <c r="S30" s="157"/>
      <c r="T30" s="148"/>
      <c r="U30" s="158"/>
      <c r="V30" s="148"/>
      <c r="W30" s="148"/>
      <c r="X30" s="148"/>
      <c r="Y30" s="148"/>
      <c r="Z30" s="149">
        <f t="shared" si="0"/>
        <v>4</v>
      </c>
      <c r="AA30" s="29">
        <v>4</v>
      </c>
      <c r="AB30" s="34">
        <v>24</v>
      </c>
    </row>
    <row r="31" spans="1:29" x14ac:dyDescent="0.25">
      <c r="A31" s="18">
        <v>25</v>
      </c>
      <c r="B31" s="163" t="s">
        <v>153</v>
      </c>
      <c r="C31" s="163">
        <v>2005</v>
      </c>
      <c r="D31" s="163"/>
      <c r="E31" s="163" t="s">
        <v>143</v>
      </c>
      <c r="F31" s="147">
        <v>2</v>
      </c>
      <c r="G31" s="147"/>
      <c r="H31" s="147"/>
      <c r="I31" s="148"/>
      <c r="J31" s="148"/>
      <c r="K31" s="148"/>
      <c r="L31" s="148">
        <v>2</v>
      </c>
      <c r="M31" s="166"/>
      <c r="N31" s="166"/>
      <c r="O31" s="166"/>
      <c r="P31" s="148"/>
      <c r="Q31" s="148"/>
      <c r="R31" s="148"/>
      <c r="S31" s="157"/>
      <c r="T31" s="148"/>
      <c r="U31" s="158"/>
      <c r="V31" s="148"/>
      <c r="W31" s="148"/>
      <c r="X31" s="148"/>
      <c r="Y31" s="148"/>
      <c r="Z31" s="149">
        <f t="shared" si="0"/>
        <v>4</v>
      </c>
      <c r="AA31" s="29">
        <v>4</v>
      </c>
      <c r="AB31" s="34">
        <v>24</v>
      </c>
    </row>
    <row r="32" spans="1:29" x14ac:dyDescent="0.25">
      <c r="A32" s="18">
        <v>26</v>
      </c>
      <c r="B32" s="163" t="s">
        <v>161</v>
      </c>
      <c r="C32" s="163">
        <v>2006</v>
      </c>
      <c r="D32" s="163" t="s">
        <v>160</v>
      </c>
      <c r="E32" s="163" t="s">
        <v>55</v>
      </c>
      <c r="F32" s="147"/>
      <c r="G32" s="147"/>
      <c r="H32" s="147"/>
      <c r="I32" s="148"/>
      <c r="J32" s="148">
        <v>1</v>
      </c>
      <c r="K32" s="148"/>
      <c r="L32" s="148"/>
      <c r="M32" s="166"/>
      <c r="N32" s="166"/>
      <c r="O32" s="166"/>
      <c r="P32" s="148"/>
      <c r="Q32" s="148"/>
      <c r="R32" s="148"/>
      <c r="S32" s="157"/>
      <c r="T32" s="148">
        <v>1</v>
      </c>
      <c r="U32" s="158"/>
      <c r="V32" s="148"/>
      <c r="W32" s="148"/>
      <c r="X32" s="148"/>
      <c r="Y32" s="148">
        <v>2</v>
      </c>
      <c r="Z32" s="149">
        <f t="shared" si="0"/>
        <v>4</v>
      </c>
      <c r="AA32" s="29">
        <v>4</v>
      </c>
      <c r="AB32" s="34">
        <v>24</v>
      </c>
      <c r="AC32" s="74"/>
    </row>
    <row r="33" spans="1:29" x14ac:dyDescent="0.25">
      <c r="A33" s="18">
        <v>27</v>
      </c>
      <c r="B33" s="17" t="s">
        <v>175</v>
      </c>
      <c r="C33" s="18">
        <v>2004.6666666666699</v>
      </c>
      <c r="D33" s="18">
        <v>2</v>
      </c>
      <c r="E33" s="17" t="s">
        <v>55</v>
      </c>
      <c r="F33" s="147"/>
      <c r="G33" s="147"/>
      <c r="H33" s="147"/>
      <c r="I33" s="148"/>
      <c r="J33" s="148"/>
      <c r="K33" s="148"/>
      <c r="L33" s="148"/>
      <c r="M33" s="166"/>
      <c r="N33" s="166"/>
      <c r="O33" s="166"/>
      <c r="P33" s="148"/>
      <c r="Q33" s="148"/>
      <c r="R33" s="148"/>
      <c r="S33" s="157"/>
      <c r="T33" s="148"/>
      <c r="U33" s="158"/>
      <c r="V33" s="148"/>
      <c r="W33" s="148"/>
      <c r="X33" s="148"/>
      <c r="Y33" s="148">
        <v>4</v>
      </c>
      <c r="Z33" s="149">
        <f t="shared" si="0"/>
        <v>4</v>
      </c>
      <c r="AA33" s="29">
        <v>4</v>
      </c>
      <c r="AB33" s="34">
        <v>24</v>
      </c>
      <c r="AC33" s="74"/>
    </row>
    <row r="34" spans="1:29" x14ac:dyDescent="0.25">
      <c r="A34" s="18">
        <v>28</v>
      </c>
      <c r="B34" s="17" t="s">
        <v>145</v>
      </c>
      <c r="C34" s="18">
        <v>2005</v>
      </c>
      <c r="D34" s="162" t="s">
        <v>96</v>
      </c>
      <c r="E34" s="17" t="s">
        <v>146</v>
      </c>
      <c r="F34" s="147"/>
      <c r="G34" s="147">
        <v>3</v>
      </c>
      <c r="H34" s="147"/>
      <c r="I34" s="148"/>
      <c r="J34" s="148"/>
      <c r="K34" s="148"/>
      <c r="L34" s="148"/>
      <c r="M34" s="166"/>
      <c r="N34" s="166"/>
      <c r="O34" s="166"/>
      <c r="P34" s="148"/>
      <c r="Q34" s="148"/>
      <c r="R34" s="148"/>
      <c r="S34" s="157"/>
      <c r="T34" s="148"/>
      <c r="U34" s="158"/>
      <c r="V34" s="148"/>
      <c r="W34" s="148"/>
      <c r="X34" s="148"/>
      <c r="Y34" s="148"/>
      <c r="Z34" s="149">
        <f t="shared" si="0"/>
        <v>3</v>
      </c>
      <c r="AA34" s="29">
        <v>3</v>
      </c>
      <c r="AB34" s="34">
        <v>28</v>
      </c>
      <c r="AC34" s="74"/>
    </row>
    <row r="35" spans="1:29" x14ac:dyDescent="0.25">
      <c r="A35" s="18">
        <v>29</v>
      </c>
      <c r="B35" s="17" t="s">
        <v>168</v>
      </c>
      <c r="C35" s="18">
        <v>2005</v>
      </c>
      <c r="D35" s="162">
        <v>3</v>
      </c>
      <c r="E35" s="17" t="s">
        <v>169</v>
      </c>
      <c r="F35" s="147"/>
      <c r="G35" s="147"/>
      <c r="H35" s="147"/>
      <c r="I35" s="148"/>
      <c r="J35" s="148"/>
      <c r="K35" s="148">
        <v>3</v>
      </c>
      <c r="L35" s="148"/>
      <c r="M35" s="166"/>
      <c r="N35" s="166"/>
      <c r="O35" s="166"/>
      <c r="P35" s="148"/>
      <c r="Q35" s="148"/>
      <c r="R35" s="148"/>
      <c r="S35" s="157"/>
      <c r="T35" s="148"/>
      <c r="U35" s="158"/>
      <c r="V35" s="148"/>
      <c r="W35" s="148"/>
      <c r="X35" s="148"/>
      <c r="Y35" s="148"/>
      <c r="Z35" s="149">
        <f t="shared" si="0"/>
        <v>3</v>
      </c>
      <c r="AA35" s="29">
        <v>3</v>
      </c>
      <c r="AB35" s="34">
        <v>28</v>
      </c>
      <c r="AC35" s="74"/>
    </row>
    <row r="36" spans="1:29" x14ac:dyDescent="0.25">
      <c r="A36" s="18">
        <v>30</v>
      </c>
      <c r="B36" s="17" t="s">
        <v>174</v>
      </c>
      <c r="C36" s="18">
        <v>2005</v>
      </c>
      <c r="D36" s="162"/>
      <c r="E36" s="17" t="s">
        <v>55</v>
      </c>
      <c r="F36" s="147"/>
      <c r="G36" s="147"/>
      <c r="H36" s="147"/>
      <c r="I36" s="148"/>
      <c r="J36" s="148"/>
      <c r="K36" s="148"/>
      <c r="L36" s="148"/>
      <c r="M36" s="166"/>
      <c r="N36" s="166"/>
      <c r="O36" s="166"/>
      <c r="P36" s="148"/>
      <c r="Q36" s="148"/>
      <c r="R36" s="148">
        <v>3</v>
      </c>
      <c r="S36" s="157"/>
      <c r="T36" s="148"/>
      <c r="U36" s="158"/>
      <c r="V36" s="148"/>
      <c r="W36" s="148"/>
      <c r="X36" s="148"/>
      <c r="Y36" s="148"/>
      <c r="Z36" s="149">
        <f t="shared" si="0"/>
        <v>3</v>
      </c>
      <c r="AA36" s="29">
        <v>3</v>
      </c>
      <c r="AB36" s="34">
        <v>28</v>
      </c>
      <c r="AC36" s="74"/>
    </row>
    <row r="37" spans="1:29" x14ac:dyDescent="0.25">
      <c r="A37" s="18">
        <v>31</v>
      </c>
      <c r="B37" s="17" t="s">
        <v>176</v>
      </c>
      <c r="C37" s="18">
        <v>2005</v>
      </c>
      <c r="D37" s="162"/>
      <c r="E37" s="17" t="s">
        <v>55</v>
      </c>
      <c r="F37" s="147"/>
      <c r="G37" s="147"/>
      <c r="H37" s="147"/>
      <c r="I37" s="148"/>
      <c r="J37" s="148"/>
      <c r="K37" s="148"/>
      <c r="L37" s="148"/>
      <c r="M37" s="166"/>
      <c r="N37" s="166"/>
      <c r="O37" s="166"/>
      <c r="P37" s="148"/>
      <c r="Q37" s="148"/>
      <c r="R37" s="148"/>
      <c r="S37" s="157"/>
      <c r="T37" s="148"/>
      <c r="U37" s="158"/>
      <c r="V37" s="148"/>
      <c r="W37" s="148"/>
      <c r="X37" s="148"/>
      <c r="Y37" s="148">
        <v>3</v>
      </c>
      <c r="Z37" s="149">
        <f t="shared" si="0"/>
        <v>3</v>
      </c>
      <c r="AA37" s="29">
        <v>3</v>
      </c>
      <c r="AB37" s="34">
        <v>28</v>
      </c>
      <c r="AC37" s="74"/>
    </row>
    <row r="38" spans="1:29" x14ac:dyDescent="0.25">
      <c r="A38" s="18">
        <v>32</v>
      </c>
      <c r="B38" s="163" t="s">
        <v>159</v>
      </c>
      <c r="C38" s="163">
        <v>2005</v>
      </c>
      <c r="D38" s="163" t="s">
        <v>160</v>
      </c>
      <c r="E38" s="163" t="s">
        <v>21</v>
      </c>
      <c r="F38" s="147"/>
      <c r="G38" s="147"/>
      <c r="H38" s="147"/>
      <c r="I38" s="148"/>
      <c r="J38" s="148">
        <v>2</v>
      </c>
      <c r="K38" s="148"/>
      <c r="L38" s="148"/>
      <c r="M38" s="166"/>
      <c r="N38" s="166"/>
      <c r="O38" s="166"/>
      <c r="P38" s="148"/>
      <c r="Q38" s="148"/>
      <c r="R38" s="148"/>
      <c r="S38" s="157"/>
      <c r="T38" s="148"/>
      <c r="U38" s="158"/>
      <c r="V38" s="148"/>
      <c r="W38" s="148"/>
      <c r="X38" s="148"/>
      <c r="Y38" s="148"/>
      <c r="Z38" s="149">
        <f t="shared" si="0"/>
        <v>2</v>
      </c>
      <c r="AA38" s="29">
        <v>2</v>
      </c>
      <c r="AB38" s="34">
        <v>32</v>
      </c>
      <c r="AC38" s="74"/>
    </row>
    <row r="39" spans="1:29" x14ac:dyDescent="0.25">
      <c r="A39" s="18">
        <v>33</v>
      </c>
      <c r="B39" s="17" t="s">
        <v>170</v>
      </c>
      <c r="C39" s="18">
        <v>2005</v>
      </c>
      <c r="D39" s="18"/>
      <c r="E39" s="17" t="s">
        <v>171</v>
      </c>
      <c r="F39" s="147"/>
      <c r="G39" s="147"/>
      <c r="H39" s="147"/>
      <c r="I39" s="148"/>
      <c r="J39" s="148"/>
      <c r="K39" s="148">
        <v>1</v>
      </c>
      <c r="L39" s="148"/>
      <c r="M39" s="166"/>
      <c r="N39" s="166"/>
      <c r="O39" s="166"/>
      <c r="P39" s="148"/>
      <c r="Q39" s="148">
        <v>1</v>
      </c>
      <c r="R39" s="148"/>
      <c r="S39" s="157"/>
      <c r="T39" s="148"/>
      <c r="U39" s="158"/>
      <c r="V39" s="148"/>
      <c r="W39" s="148"/>
      <c r="X39" s="148"/>
      <c r="Y39" s="148"/>
      <c r="Z39" s="149">
        <f t="shared" si="0"/>
        <v>2</v>
      </c>
      <c r="AA39" s="29">
        <v>2</v>
      </c>
      <c r="AB39" s="34">
        <v>32</v>
      </c>
      <c r="AC39" s="74"/>
    </row>
    <row r="40" spans="1:29" x14ac:dyDescent="0.25">
      <c r="A40" s="18">
        <v>34</v>
      </c>
      <c r="B40" s="17" t="s">
        <v>173</v>
      </c>
      <c r="C40" s="18">
        <v>2006</v>
      </c>
      <c r="D40" s="18" t="s">
        <v>96</v>
      </c>
      <c r="E40" s="17" t="s">
        <v>55</v>
      </c>
      <c r="F40" s="147"/>
      <c r="G40" s="147"/>
      <c r="H40" s="147"/>
      <c r="I40" s="148"/>
      <c r="J40" s="148"/>
      <c r="K40" s="148"/>
      <c r="L40" s="148"/>
      <c r="M40" s="166"/>
      <c r="N40" s="166"/>
      <c r="O40" s="166"/>
      <c r="P40" s="148"/>
      <c r="Q40" s="148">
        <v>2</v>
      </c>
      <c r="R40" s="148"/>
      <c r="S40" s="157"/>
      <c r="T40" s="148"/>
      <c r="U40" s="158"/>
      <c r="V40" s="148"/>
      <c r="W40" s="148"/>
      <c r="X40" s="148"/>
      <c r="Y40" s="148"/>
      <c r="Z40" s="149">
        <f t="shared" si="0"/>
        <v>2</v>
      </c>
      <c r="AA40" s="29">
        <v>2</v>
      </c>
      <c r="AB40" s="34">
        <v>32</v>
      </c>
      <c r="AC40" s="74"/>
    </row>
    <row r="41" spans="1:29" x14ac:dyDescent="0.25">
      <c r="A41" s="18">
        <v>35</v>
      </c>
      <c r="B41" s="17" t="s">
        <v>180</v>
      </c>
      <c r="C41" s="18">
        <v>2005</v>
      </c>
      <c r="D41" s="18">
        <v>2</v>
      </c>
      <c r="E41" s="17" t="s">
        <v>13</v>
      </c>
      <c r="F41" s="147"/>
      <c r="G41" s="147"/>
      <c r="H41" s="147"/>
      <c r="I41" s="148"/>
      <c r="J41" s="148"/>
      <c r="K41" s="148"/>
      <c r="L41" s="148"/>
      <c r="M41" s="166"/>
      <c r="N41" s="166"/>
      <c r="O41" s="166"/>
      <c r="P41" s="148"/>
      <c r="Q41" s="148"/>
      <c r="R41" s="148"/>
      <c r="S41" s="157"/>
      <c r="T41" s="148">
        <v>2</v>
      </c>
      <c r="U41" s="158"/>
      <c r="V41" s="148"/>
      <c r="W41" s="148"/>
      <c r="X41" s="148"/>
      <c r="Y41" s="148"/>
      <c r="Z41" s="149">
        <f t="shared" si="0"/>
        <v>2</v>
      </c>
      <c r="AA41" s="29">
        <v>2</v>
      </c>
      <c r="AB41" s="34">
        <v>32</v>
      </c>
      <c r="AC41" s="74"/>
    </row>
    <row r="42" spans="1:29" x14ac:dyDescent="0.25">
      <c r="A42" s="18">
        <v>36</v>
      </c>
      <c r="B42" s="17" t="s">
        <v>148</v>
      </c>
      <c r="C42" s="18">
        <v>2008</v>
      </c>
      <c r="D42" s="18" t="s">
        <v>96</v>
      </c>
      <c r="E42" s="17" t="s">
        <v>55</v>
      </c>
      <c r="F42" s="147"/>
      <c r="G42" s="147">
        <v>1</v>
      </c>
      <c r="H42" s="147"/>
      <c r="I42" s="148"/>
      <c r="J42" s="148"/>
      <c r="K42" s="148"/>
      <c r="L42" s="148"/>
      <c r="M42" s="166"/>
      <c r="N42" s="166"/>
      <c r="O42" s="166"/>
      <c r="P42" s="148"/>
      <c r="Q42" s="148"/>
      <c r="R42" s="148"/>
      <c r="S42" s="157"/>
      <c r="T42" s="148"/>
      <c r="U42" s="158"/>
      <c r="V42" s="148"/>
      <c r="W42" s="148"/>
      <c r="X42" s="148"/>
      <c r="Y42" s="148"/>
      <c r="Z42" s="149">
        <f t="shared" si="0"/>
        <v>1</v>
      </c>
      <c r="AA42" s="29">
        <v>1</v>
      </c>
      <c r="AB42" s="34">
        <v>36</v>
      </c>
      <c r="AC42" s="74"/>
    </row>
    <row r="43" spans="1:29" x14ac:dyDescent="0.25">
      <c r="A43" s="18">
        <v>37</v>
      </c>
      <c r="B43" s="17" t="s">
        <v>167</v>
      </c>
      <c r="C43" s="18">
        <v>2006</v>
      </c>
      <c r="D43" s="162"/>
      <c r="E43" s="17" t="s">
        <v>55</v>
      </c>
      <c r="F43" s="147"/>
      <c r="G43" s="147"/>
      <c r="H43" s="147"/>
      <c r="I43" s="148"/>
      <c r="J43" s="148"/>
      <c r="K43" s="148"/>
      <c r="L43" s="148">
        <v>1</v>
      </c>
      <c r="M43" s="166"/>
      <c r="N43" s="166"/>
      <c r="O43" s="166"/>
      <c r="P43" s="148"/>
      <c r="Q43" s="148"/>
      <c r="R43" s="148"/>
      <c r="S43" s="157"/>
      <c r="T43" s="148"/>
      <c r="U43" s="158"/>
      <c r="V43" s="148"/>
      <c r="W43" s="148"/>
      <c r="X43" s="148"/>
      <c r="Y43" s="148"/>
      <c r="Z43" s="149">
        <f t="shared" si="0"/>
        <v>1</v>
      </c>
      <c r="AA43" s="29">
        <v>1</v>
      </c>
      <c r="AB43" s="34">
        <v>36</v>
      </c>
      <c r="AC43" s="74"/>
    </row>
    <row r="44" spans="1:29" x14ac:dyDescent="0.25">
      <c r="A44" s="18">
        <v>38</v>
      </c>
      <c r="B44" s="17" t="s">
        <v>177</v>
      </c>
      <c r="C44" s="18">
        <v>2005</v>
      </c>
      <c r="D44" s="18">
        <v>2</v>
      </c>
      <c r="E44" s="17" t="s">
        <v>13</v>
      </c>
      <c r="F44" s="147"/>
      <c r="G44" s="147"/>
      <c r="H44" s="147"/>
      <c r="I44" s="148"/>
      <c r="J44" s="148"/>
      <c r="K44" s="148"/>
      <c r="L44" s="148"/>
      <c r="M44" s="166"/>
      <c r="N44" s="166"/>
      <c r="O44" s="166"/>
      <c r="P44" s="148"/>
      <c r="Q44" s="148"/>
      <c r="R44" s="148"/>
      <c r="S44" s="157"/>
      <c r="T44" s="148"/>
      <c r="U44" s="158"/>
      <c r="V44" s="148"/>
      <c r="W44" s="148"/>
      <c r="X44" s="148"/>
      <c r="Y44" s="148">
        <v>1</v>
      </c>
      <c r="Z44" s="149">
        <f t="shared" si="0"/>
        <v>1</v>
      </c>
      <c r="AA44" s="29">
        <v>1</v>
      </c>
      <c r="AB44" s="34">
        <v>36</v>
      </c>
      <c r="AC44" s="74"/>
    </row>
    <row r="45" spans="1:29" x14ac:dyDescent="0.25">
      <c r="A45" s="18">
        <v>39</v>
      </c>
      <c r="B45" s="17"/>
      <c r="C45" s="18"/>
      <c r="D45" s="18">
        <v>2</v>
      </c>
      <c r="E45" s="17"/>
      <c r="F45" s="147"/>
      <c r="G45" s="147"/>
      <c r="H45" s="147"/>
      <c r="I45" s="148"/>
      <c r="J45" s="148"/>
      <c r="K45" s="148"/>
      <c r="L45" s="148"/>
      <c r="M45" s="166"/>
      <c r="N45" s="166"/>
      <c r="O45" s="166"/>
      <c r="P45" s="148"/>
      <c r="Q45" s="148"/>
      <c r="R45" s="148"/>
      <c r="S45" s="157"/>
      <c r="T45" s="148"/>
      <c r="U45" s="158"/>
      <c r="V45" s="148"/>
      <c r="W45" s="148"/>
      <c r="X45" s="148"/>
      <c r="Y45" s="148"/>
      <c r="Z45" s="149">
        <f t="shared" si="0"/>
        <v>0</v>
      </c>
      <c r="AA45" s="29"/>
      <c r="AB45" s="34"/>
      <c r="AC45" s="74"/>
    </row>
    <row r="46" spans="1:29" ht="18.75" x14ac:dyDescent="0.3">
      <c r="B46" s="159" t="s">
        <v>115</v>
      </c>
      <c r="C46" s="160"/>
      <c r="D46" s="160"/>
      <c r="E46" s="160"/>
      <c r="F46" s="160"/>
      <c r="G46" s="160"/>
      <c r="H46" s="160"/>
      <c r="I46" s="160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</row>
    <row r="47" spans="1:29" ht="18.75" x14ac:dyDescent="0.3">
      <c r="B47" s="161" t="s">
        <v>138</v>
      </c>
      <c r="C47" s="79"/>
      <c r="D47" s="79"/>
      <c r="E47" s="79"/>
      <c r="F47" s="79"/>
      <c r="G47" s="79"/>
      <c r="H47" s="79"/>
      <c r="I47" s="79"/>
    </row>
    <row r="48" spans="1:29" x14ac:dyDescent="0.25">
      <c r="B48" s="167" t="s">
        <v>139</v>
      </c>
      <c r="C48" s="167"/>
      <c r="D48" s="167"/>
      <c r="E48" s="167"/>
      <c r="F48" s="167"/>
      <c r="G48" s="167"/>
      <c r="H48" s="167"/>
      <c r="I48" s="167"/>
    </row>
  </sheetData>
  <autoFilter ref="B6:AA45"/>
  <mergeCells count="23">
    <mergeCell ref="I4:J4"/>
    <mergeCell ref="AB4:AB5"/>
    <mergeCell ref="A4:A5"/>
    <mergeCell ref="B4:B5"/>
    <mergeCell ref="C4:C5"/>
    <mergeCell ref="D4:D5"/>
    <mergeCell ref="E4:E5"/>
    <mergeCell ref="A1:AB1"/>
    <mergeCell ref="K4:L4"/>
    <mergeCell ref="M4:O4"/>
    <mergeCell ref="R4:R5"/>
    <mergeCell ref="T4:T5"/>
    <mergeCell ref="U4:U5"/>
    <mergeCell ref="V4:W4"/>
    <mergeCell ref="X4:X5"/>
    <mergeCell ref="Y4:Y5"/>
    <mergeCell ref="Z4:Z5"/>
    <mergeCell ref="AA4:AA5"/>
    <mergeCell ref="P4:P5"/>
    <mergeCell ref="Q4:Q5"/>
    <mergeCell ref="A2:AC2"/>
    <mergeCell ref="A3:AC3"/>
    <mergeCell ref="G4:H4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9"/>
  <sheetViews>
    <sheetView zoomScale="70" zoomScaleNormal="70" workbookViewId="0">
      <selection sqref="A1:AC3"/>
    </sheetView>
  </sheetViews>
  <sheetFormatPr defaultRowHeight="15" x14ac:dyDescent="0.25"/>
  <cols>
    <col min="1" max="1" width="4.7109375" customWidth="1"/>
    <col min="2" max="2" width="20.7109375" customWidth="1"/>
    <col min="3" max="4" width="6.140625" customWidth="1"/>
    <col min="5" max="5" width="18.7109375" customWidth="1"/>
    <col min="6" max="28" width="5.7109375" customWidth="1"/>
  </cols>
  <sheetData>
    <row r="1" spans="1:29" x14ac:dyDescent="0.25">
      <c r="A1" s="384" t="s">
        <v>128</v>
      </c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  <c r="Q1" s="384"/>
      <c r="R1" s="384"/>
      <c r="S1" s="384"/>
      <c r="T1" s="384"/>
      <c r="U1" s="384"/>
      <c r="V1" s="384"/>
      <c r="W1" s="384"/>
      <c r="X1" s="384"/>
      <c r="Y1" s="384"/>
      <c r="Z1" s="384"/>
      <c r="AA1" s="384"/>
      <c r="AB1" s="384"/>
    </row>
    <row r="2" spans="1:29" ht="18.75" x14ac:dyDescent="0.3">
      <c r="A2" s="363" t="s">
        <v>182</v>
      </c>
      <c r="B2" s="363"/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  <c r="O2" s="363"/>
      <c r="P2" s="363"/>
      <c r="Q2" s="363"/>
      <c r="R2" s="363"/>
      <c r="S2" s="363"/>
      <c r="T2" s="363"/>
      <c r="U2" s="363"/>
      <c r="V2" s="363"/>
      <c r="W2" s="363"/>
      <c r="X2" s="363"/>
      <c r="Y2" s="363"/>
      <c r="Z2" s="363"/>
      <c r="AA2" s="363"/>
      <c r="AB2" s="363"/>
      <c r="AC2" s="363"/>
    </row>
    <row r="3" spans="1:29" ht="18.75" x14ac:dyDescent="0.3">
      <c r="A3" s="365" t="s">
        <v>183</v>
      </c>
      <c r="B3" s="365"/>
      <c r="C3" s="365"/>
      <c r="D3" s="365"/>
      <c r="E3" s="365"/>
      <c r="F3" s="365"/>
      <c r="G3" s="365"/>
      <c r="H3" s="365"/>
      <c r="I3" s="365"/>
      <c r="J3" s="365"/>
      <c r="K3" s="365"/>
      <c r="L3" s="365"/>
      <c r="M3" s="365"/>
      <c r="N3" s="365"/>
      <c r="O3" s="365"/>
      <c r="P3" s="365"/>
      <c r="Q3" s="365"/>
      <c r="R3" s="365"/>
      <c r="S3" s="365"/>
      <c r="T3" s="365"/>
      <c r="U3" s="365"/>
      <c r="V3" s="365"/>
      <c r="W3" s="365"/>
      <c r="X3" s="365"/>
      <c r="Y3" s="365"/>
      <c r="Z3" s="365"/>
      <c r="AA3" s="365"/>
      <c r="AB3" s="365"/>
      <c r="AC3" s="365"/>
    </row>
    <row r="4" spans="1:29" ht="38.25" x14ac:dyDescent="0.25">
      <c r="A4" s="364" t="s">
        <v>2</v>
      </c>
      <c r="B4" s="364" t="s">
        <v>3</v>
      </c>
      <c r="C4" s="362" t="s">
        <v>4</v>
      </c>
      <c r="D4" s="362" t="s">
        <v>5</v>
      </c>
      <c r="E4" s="364" t="s">
        <v>6</v>
      </c>
      <c r="F4" s="169" t="s">
        <v>131</v>
      </c>
      <c r="G4" s="375" t="s">
        <v>111</v>
      </c>
      <c r="H4" s="375"/>
      <c r="I4" s="375" t="s">
        <v>40</v>
      </c>
      <c r="J4" s="375"/>
      <c r="K4" s="375" t="s">
        <v>47</v>
      </c>
      <c r="L4" s="375"/>
      <c r="M4" s="385" t="s">
        <v>121</v>
      </c>
      <c r="N4" s="385"/>
      <c r="O4" s="385"/>
      <c r="P4" s="386" t="s">
        <v>49</v>
      </c>
      <c r="Q4" s="386" t="s">
        <v>50</v>
      </c>
      <c r="R4" s="386" t="s">
        <v>80</v>
      </c>
      <c r="S4" s="170" t="s">
        <v>51</v>
      </c>
      <c r="T4" s="386" t="s">
        <v>132</v>
      </c>
      <c r="U4" s="387" t="s">
        <v>133</v>
      </c>
      <c r="V4" s="388" t="s">
        <v>52</v>
      </c>
      <c r="W4" s="388"/>
      <c r="X4" s="386" t="s">
        <v>41</v>
      </c>
      <c r="Y4" s="386" t="s">
        <v>113</v>
      </c>
      <c r="Z4" s="367" t="s">
        <v>42</v>
      </c>
      <c r="AA4" s="361" t="s">
        <v>134</v>
      </c>
      <c r="AB4" s="366" t="s">
        <v>9</v>
      </c>
    </row>
    <row r="5" spans="1:29" ht="89.25" x14ac:dyDescent="0.25">
      <c r="A5" s="364"/>
      <c r="B5" s="364"/>
      <c r="C5" s="362"/>
      <c r="D5" s="362"/>
      <c r="E5" s="364"/>
      <c r="F5" s="169" t="s">
        <v>7</v>
      </c>
      <c r="G5" s="169" t="s">
        <v>43</v>
      </c>
      <c r="H5" s="172" t="s">
        <v>135</v>
      </c>
      <c r="I5" s="145" t="s">
        <v>43</v>
      </c>
      <c r="J5" s="146" t="s">
        <v>44</v>
      </c>
      <c r="K5" s="172" t="s">
        <v>44</v>
      </c>
      <c r="L5" s="145" t="s">
        <v>43</v>
      </c>
      <c r="M5" s="164" t="s">
        <v>136</v>
      </c>
      <c r="N5" s="164" t="s">
        <v>137</v>
      </c>
      <c r="O5" s="164" t="s">
        <v>122</v>
      </c>
      <c r="P5" s="386"/>
      <c r="Q5" s="386"/>
      <c r="R5" s="386"/>
      <c r="S5" s="80" t="s">
        <v>43</v>
      </c>
      <c r="T5" s="386"/>
      <c r="U5" s="387"/>
      <c r="V5" s="172" t="s">
        <v>44</v>
      </c>
      <c r="W5" s="145" t="s">
        <v>43</v>
      </c>
      <c r="X5" s="386"/>
      <c r="Y5" s="386"/>
      <c r="Z5" s="367"/>
      <c r="AA5" s="361"/>
      <c r="AB5" s="366"/>
    </row>
    <row r="6" spans="1:29" ht="15.75" thickBot="1" x14ac:dyDescent="0.3">
      <c r="A6" s="96"/>
      <c r="B6" s="96"/>
      <c r="C6" s="96"/>
      <c r="D6" s="96"/>
      <c r="E6" s="96"/>
      <c r="F6" s="97"/>
      <c r="G6" s="97"/>
      <c r="H6" s="97"/>
      <c r="I6" s="97"/>
      <c r="J6" s="97"/>
      <c r="K6" s="98"/>
      <c r="L6" s="183"/>
      <c r="M6" s="184"/>
      <c r="N6" s="184"/>
      <c r="O6" s="184"/>
      <c r="P6" s="98"/>
      <c r="Q6" s="183"/>
      <c r="R6" s="97"/>
      <c r="S6" s="185"/>
      <c r="T6" s="97"/>
      <c r="U6" s="186"/>
      <c r="V6" s="97"/>
      <c r="W6" s="97"/>
      <c r="X6" s="97"/>
      <c r="Y6" s="97"/>
      <c r="Z6" s="103"/>
      <c r="AA6" s="104"/>
      <c r="AB6" s="105"/>
    </row>
    <row r="7" spans="1:29" x14ac:dyDescent="0.25">
      <c r="A7" s="49">
        <v>1</v>
      </c>
      <c r="B7" s="50" t="s">
        <v>140</v>
      </c>
      <c r="C7" s="51">
        <v>2006</v>
      </c>
      <c r="D7" s="194"/>
      <c r="E7" s="50" t="s">
        <v>141</v>
      </c>
      <c r="F7" s="195">
        <v>3</v>
      </c>
      <c r="G7" s="195"/>
      <c r="H7" s="195"/>
      <c r="I7" s="196">
        <v>20</v>
      </c>
      <c r="J7" s="196">
        <v>20</v>
      </c>
      <c r="K7" s="196">
        <v>20</v>
      </c>
      <c r="L7" s="196">
        <v>20</v>
      </c>
      <c r="M7" s="197">
        <v>39</v>
      </c>
      <c r="N7" s="197">
        <v>9</v>
      </c>
      <c r="O7" s="197">
        <v>6</v>
      </c>
      <c r="P7" s="196">
        <v>20</v>
      </c>
      <c r="Q7" s="196">
        <v>20</v>
      </c>
      <c r="R7" s="196"/>
      <c r="S7" s="198">
        <v>14</v>
      </c>
      <c r="T7" s="196"/>
      <c r="U7" s="199"/>
      <c r="V7" s="196">
        <v>20</v>
      </c>
      <c r="W7" s="196">
        <v>20</v>
      </c>
      <c r="X7" s="196"/>
      <c r="Y7" s="196"/>
      <c r="Z7" s="200">
        <f t="shared" ref="Z7:Z45" si="0">SUM(F7:Y7)</f>
        <v>231</v>
      </c>
      <c r="AA7" s="201">
        <f>W7+V7+S7+Q7+P7+M7+L7+K7+J7+I7</f>
        <v>213</v>
      </c>
      <c r="AB7" s="202">
        <v>1</v>
      </c>
    </row>
    <row r="8" spans="1:29" x14ac:dyDescent="0.25">
      <c r="A8" s="54">
        <v>2</v>
      </c>
      <c r="B8" s="17" t="s">
        <v>78</v>
      </c>
      <c r="C8" s="18">
        <v>2006</v>
      </c>
      <c r="D8" s="162">
        <v>2</v>
      </c>
      <c r="E8" s="17" t="s">
        <v>36</v>
      </c>
      <c r="F8" s="147">
        <v>20</v>
      </c>
      <c r="G8" s="147"/>
      <c r="H8" s="147"/>
      <c r="I8" s="148">
        <v>10</v>
      </c>
      <c r="J8" s="148">
        <v>13</v>
      </c>
      <c r="K8" s="148"/>
      <c r="L8" s="148"/>
      <c r="M8" s="166"/>
      <c r="N8" s="166"/>
      <c r="O8" s="166"/>
      <c r="P8" s="148">
        <v>13</v>
      </c>
      <c r="Q8" s="148">
        <v>13</v>
      </c>
      <c r="R8" s="148">
        <v>13</v>
      </c>
      <c r="S8" s="157"/>
      <c r="T8" s="148">
        <v>10</v>
      </c>
      <c r="U8" s="158"/>
      <c r="V8" s="148">
        <v>16</v>
      </c>
      <c r="W8" s="148">
        <v>10</v>
      </c>
      <c r="X8" s="148"/>
      <c r="Y8" s="148"/>
      <c r="Z8" s="149">
        <f t="shared" si="0"/>
        <v>118</v>
      </c>
      <c r="AA8" s="29">
        <v>118</v>
      </c>
      <c r="AB8" s="203">
        <v>2</v>
      </c>
    </row>
    <row r="9" spans="1:29" ht="15.75" thickBot="1" x14ac:dyDescent="0.3">
      <c r="A9" s="55">
        <v>3</v>
      </c>
      <c r="B9" s="204" t="s">
        <v>149</v>
      </c>
      <c r="C9" s="205">
        <v>2006</v>
      </c>
      <c r="D9" s="205">
        <v>2</v>
      </c>
      <c r="E9" s="204" t="s">
        <v>36</v>
      </c>
      <c r="F9" s="206"/>
      <c r="G9" s="206"/>
      <c r="H9" s="206"/>
      <c r="I9" s="207">
        <v>16</v>
      </c>
      <c r="J9" s="207">
        <v>16</v>
      </c>
      <c r="K9" s="207">
        <v>3</v>
      </c>
      <c r="L9" s="207">
        <v>13</v>
      </c>
      <c r="M9" s="208"/>
      <c r="N9" s="208"/>
      <c r="O9" s="208"/>
      <c r="P9" s="207">
        <v>16</v>
      </c>
      <c r="Q9" s="207">
        <v>16</v>
      </c>
      <c r="R9" s="207">
        <v>4</v>
      </c>
      <c r="S9" s="209"/>
      <c r="T9" s="207">
        <v>20</v>
      </c>
      <c r="U9" s="210"/>
      <c r="V9" s="207"/>
      <c r="W9" s="207">
        <v>7</v>
      </c>
      <c r="X9" s="207"/>
      <c r="Y9" s="207"/>
      <c r="Z9" s="211">
        <f t="shared" si="0"/>
        <v>111</v>
      </c>
      <c r="AA9" s="212">
        <v>111</v>
      </c>
      <c r="AB9" s="213">
        <v>3</v>
      </c>
    </row>
    <row r="10" spans="1:29" x14ac:dyDescent="0.25">
      <c r="A10" s="42">
        <v>4</v>
      </c>
      <c r="B10" s="43" t="s">
        <v>179</v>
      </c>
      <c r="C10" s="42">
        <v>2006</v>
      </c>
      <c r="D10" s="187"/>
      <c r="E10" s="43" t="s">
        <v>146</v>
      </c>
      <c r="F10" s="188"/>
      <c r="G10" s="188">
        <v>16</v>
      </c>
      <c r="H10" s="188">
        <v>16</v>
      </c>
      <c r="I10" s="189"/>
      <c r="J10" s="189"/>
      <c r="K10" s="189">
        <v>7</v>
      </c>
      <c r="L10" s="189">
        <v>10</v>
      </c>
      <c r="M10" s="190"/>
      <c r="N10" s="190"/>
      <c r="O10" s="190"/>
      <c r="P10" s="189"/>
      <c r="Q10" s="189"/>
      <c r="R10" s="189"/>
      <c r="S10" s="191"/>
      <c r="T10" s="189">
        <v>16</v>
      </c>
      <c r="U10" s="192"/>
      <c r="V10" s="189">
        <v>10</v>
      </c>
      <c r="W10" s="189">
        <v>2</v>
      </c>
      <c r="X10" s="189"/>
      <c r="Y10" s="189"/>
      <c r="Z10" s="193">
        <f t="shared" si="0"/>
        <v>77</v>
      </c>
      <c r="AA10" s="47">
        <v>77</v>
      </c>
      <c r="AB10" s="48">
        <v>4</v>
      </c>
    </row>
    <row r="11" spans="1:29" x14ac:dyDescent="0.25">
      <c r="A11" s="18">
        <v>5</v>
      </c>
      <c r="B11" s="17" t="s">
        <v>156</v>
      </c>
      <c r="C11" s="18">
        <v>2006</v>
      </c>
      <c r="D11" s="18"/>
      <c r="E11" s="17" t="s">
        <v>55</v>
      </c>
      <c r="F11" s="147"/>
      <c r="G11" s="147">
        <v>1</v>
      </c>
      <c r="H11" s="147">
        <v>3</v>
      </c>
      <c r="I11" s="148">
        <v>7</v>
      </c>
      <c r="J11" s="148">
        <v>7</v>
      </c>
      <c r="K11" s="148">
        <v>10</v>
      </c>
      <c r="L11" s="148"/>
      <c r="M11" s="166"/>
      <c r="N11" s="166"/>
      <c r="O11" s="166"/>
      <c r="P11" s="148">
        <v>10</v>
      </c>
      <c r="Q11" s="148">
        <v>10</v>
      </c>
      <c r="R11" s="148">
        <v>20</v>
      </c>
      <c r="S11" s="157"/>
      <c r="T11" s="148">
        <v>4</v>
      </c>
      <c r="U11" s="158"/>
      <c r="V11" s="148"/>
      <c r="W11" s="148"/>
      <c r="X11" s="148"/>
      <c r="Y11" s="148"/>
      <c r="Z11" s="149">
        <f t="shared" si="0"/>
        <v>72</v>
      </c>
      <c r="AA11" s="29">
        <v>72</v>
      </c>
      <c r="AB11" s="34">
        <v>5</v>
      </c>
    </row>
    <row r="12" spans="1:29" x14ac:dyDescent="0.25">
      <c r="A12" s="18">
        <v>6</v>
      </c>
      <c r="B12" s="163" t="s">
        <v>161</v>
      </c>
      <c r="C12" s="162">
        <v>2006</v>
      </c>
      <c r="D12" s="162" t="s">
        <v>160</v>
      </c>
      <c r="E12" s="163" t="s">
        <v>55</v>
      </c>
      <c r="F12" s="147">
        <v>1</v>
      </c>
      <c r="G12" s="147">
        <v>7</v>
      </c>
      <c r="H12" s="147">
        <v>13</v>
      </c>
      <c r="I12" s="148">
        <v>5</v>
      </c>
      <c r="J12" s="148">
        <v>10</v>
      </c>
      <c r="K12" s="148">
        <v>5</v>
      </c>
      <c r="L12" s="148"/>
      <c r="M12" s="166"/>
      <c r="N12" s="166"/>
      <c r="O12" s="166"/>
      <c r="P12" s="148">
        <v>5</v>
      </c>
      <c r="Q12" s="148">
        <v>5</v>
      </c>
      <c r="R12" s="148">
        <v>10</v>
      </c>
      <c r="S12" s="157"/>
      <c r="T12" s="148"/>
      <c r="U12" s="158"/>
      <c r="V12" s="148"/>
      <c r="W12" s="148"/>
      <c r="X12" s="148"/>
      <c r="Y12" s="148"/>
      <c r="Z12" s="149">
        <f t="shared" si="0"/>
        <v>61</v>
      </c>
      <c r="AA12" s="29">
        <v>61</v>
      </c>
      <c r="AB12" s="34">
        <v>6</v>
      </c>
    </row>
    <row r="13" spans="1:29" x14ac:dyDescent="0.25">
      <c r="A13" s="18">
        <v>7</v>
      </c>
      <c r="B13" s="17" t="s">
        <v>167</v>
      </c>
      <c r="C13" s="18">
        <v>2006</v>
      </c>
      <c r="D13" s="162"/>
      <c r="E13" s="17" t="s">
        <v>55</v>
      </c>
      <c r="F13" s="147"/>
      <c r="G13" s="147"/>
      <c r="H13" s="147"/>
      <c r="I13" s="148">
        <v>13</v>
      </c>
      <c r="J13" s="148"/>
      <c r="K13" s="148">
        <v>16</v>
      </c>
      <c r="L13" s="148"/>
      <c r="M13" s="166"/>
      <c r="N13" s="166"/>
      <c r="O13" s="166"/>
      <c r="P13" s="148"/>
      <c r="Q13" s="148"/>
      <c r="R13" s="148">
        <v>16</v>
      </c>
      <c r="S13" s="157"/>
      <c r="T13" s="148"/>
      <c r="U13" s="158"/>
      <c r="V13" s="148"/>
      <c r="W13" s="148">
        <v>16</v>
      </c>
      <c r="X13" s="148"/>
      <c r="Y13" s="148"/>
      <c r="Z13" s="149">
        <f t="shared" si="0"/>
        <v>61</v>
      </c>
      <c r="AA13" s="29">
        <v>61</v>
      </c>
      <c r="AB13" s="34">
        <v>7</v>
      </c>
    </row>
    <row r="14" spans="1:29" x14ac:dyDescent="0.25">
      <c r="A14" s="18">
        <v>8</v>
      </c>
      <c r="B14" s="17" t="s">
        <v>189</v>
      </c>
      <c r="C14" s="18">
        <v>2006</v>
      </c>
      <c r="D14" s="162"/>
      <c r="E14" s="17" t="s">
        <v>55</v>
      </c>
      <c r="F14" s="147"/>
      <c r="G14" s="147">
        <v>13</v>
      </c>
      <c r="H14" s="147">
        <v>20</v>
      </c>
      <c r="I14" s="148"/>
      <c r="J14" s="148"/>
      <c r="K14" s="148">
        <v>13</v>
      </c>
      <c r="L14" s="148">
        <v>7</v>
      </c>
      <c r="M14" s="166"/>
      <c r="N14" s="166"/>
      <c r="O14" s="166"/>
      <c r="P14" s="148"/>
      <c r="Q14" s="148"/>
      <c r="R14" s="148">
        <v>7</v>
      </c>
      <c r="S14" s="157"/>
      <c r="T14" s="148"/>
      <c r="U14" s="158"/>
      <c r="V14" s="148"/>
      <c r="W14" s="148"/>
      <c r="X14" s="148"/>
      <c r="Y14" s="148"/>
      <c r="Z14" s="149">
        <f t="shared" si="0"/>
        <v>60</v>
      </c>
      <c r="AA14" s="29">
        <v>60</v>
      </c>
      <c r="AB14" s="34">
        <v>8</v>
      </c>
    </row>
    <row r="15" spans="1:29" x14ac:dyDescent="0.25">
      <c r="A15" s="18">
        <v>9</v>
      </c>
      <c r="B15" s="17" t="s">
        <v>192</v>
      </c>
      <c r="C15" s="18">
        <v>2007</v>
      </c>
      <c r="D15" s="162">
        <v>2</v>
      </c>
      <c r="E15" s="17" t="s">
        <v>55</v>
      </c>
      <c r="F15" s="147"/>
      <c r="G15" s="147">
        <v>4</v>
      </c>
      <c r="H15" s="147">
        <v>7</v>
      </c>
      <c r="I15" s="148">
        <v>4</v>
      </c>
      <c r="J15" s="148">
        <v>5</v>
      </c>
      <c r="K15" s="148">
        <v>4</v>
      </c>
      <c r="L15" s="148">
        <v>16</v>
      </c>
      <c r="M15" s="166"/>
      <c r="N15" s="166"/>
      <c r="O15" s="166"/>
      <c r="P15" s="148"/>
      <c r="Q15" s="148">
        <v>7</v>
      </c>
      <c r="R15" s="148">
        <v>5</v>
      </c>
      <c r="S15" s="157"/>
      <c r="T15" s="148"/>
      <c r="U15" s="158"/>
      <c r="V15" s="148"/>
      <c r="W15" s="148"/>
      <c r="X15" s="148"/>
      <c r="Y15" s="148"/>
      <c r="Z15" s="149">
        <f t="shared" si="0"/>
        <v>52</v>
      </c>
      <c r="AA15" s="29">
        <v>52</v>
      </c>
      <c r="AB15" s="34">
        <v>9</v>
      </c>
    </row>
    <row r="16" spans="1:29" x14ac:dyDescent="0.25">
      <c r="A16" s="18">
        <v>10</v>
      </c>
      <c r="B16" s="163" t="s">
        <v>204</v>
      </c>
      <c r="C16" s="162">
        <v>2006</v>
      </c>
      <c r="D16" s="162"/>
      <c r="E16" s="163" t="s">
        <v>146</v>
      </c>
      <c r="F16" s="147"/>
      <c r="G16" s="147"/>
      <c r="H16" s="147"/>
      <c r="I16" s="148"/>
      <c r="J16" s="148"/>
      <c r="K16" s="148"/>
      <c r="L16" s="148">
        <v>1</v>
      </c>
      <c r="M16" s="166"/>
      <c r="N16" s="166"/>
      <c r="O16" s="166"/>
      <c r="P16" s="148"/>
      <c r="Q16" s="148"/>
      <c r="R16" s="148"/>
      <c r="S16" s="157"/>
      <c r="T16" s="148">
        <v>5</v>
      </c>
      <c r="U16" s="158"/>
      <c r="V16" s="148">
        <v>13</v>
      </c>
      <c r="W16" s="148">
        <v>13</v>
      </c>
      <c r="X16" s="148"/>
      <c r="Y16" s="148"/>
      <c r="Z16" s="149">
        <f t="shared" si="0"/>
        <v>32</v>
      </c>
      <c r="AA16" s="29">
        <v>32</v>
      </c>
      <c r="AB16" s="34">
        <v>10</v>
      </c>
    </row>
    <row r="17" spans="1:29" x14ac:dyDescent="0.25">
      <c r="A17" s="18">
        <v>11</v>
      </c>
      <c r="B17" s="17" t="s">
        <v>198</v>
      </c>
      <c r="C17" s="18">
        <v>2006</v>
      </c>
      <c r="D17" s="18"/>
      <c r="E17" s="17" t="s">
        <v>55</v>
      </c>
      <c r="F17" s="147"/>
      <c r="G17" s="147">
        <v>20</v>
      </c>
      <c r="H17" s="147">
        <v>10</v>
      </c>
      <c r="I17" s="148"/>
      <c r="J17" s="148"/>
      <c r="K17" s="148"/>
      <c r="L17" s="148"/>
      <c r="M17" s="166"/>
      <c r="N17" s="166"/>
      <c r="O17" s="166"/>
      <c r="P17" s="148"/>
      <c r="Q17" s="148"/>
      <c r="R17" s="148"/>
      <c r="S17" s="157"/>
      <c r="T17" s="148"/>
      <c r="U17" s="158"/>
      <c r="V17" s="148"/>
      <c r="W17" s="148"/>
      <c r="X17" s="148"/>
      <c r="Y17" s="148"/>
      <c r="Z17" s="149">
        <f t="shared" si="0"/>
        <v>30</v>
      </c>
      <c r="AA17" s="29">
        <v>30</v>
      </c>
      <c r="AB17" s="34">
        <v>11</v>
      </c>
    </row>
    <row r="18" spans="1:29" x14ac:dyDescent="0.25">
      <c r="A18" s="18">
        <v>12</v>
      </c>
      <c r="B18" s="17" t="s">
        <v>195</v>
      </c>
      <c r="C18" s="18">
        <v>2007</v>
      </c>
      <c r="D18" s="162"/>
      <c r="E18" s="17" t="s">
        <v>196</v>
      </c>
      <c r="F18" s="147"/>
      <c r="G18" s="147">
        <v>2</v>
      </c>
      <c r="H18" s="147">
        <v>2</v>
      </c>
      <c r="I18" s="148"/>
      <c r="J18" s="148"/>
      <c r="K18" s="148">
        <v>1</v>
      </c>
      <c r="L18" s="148">
        <v>5</v>
      </c>
      <c r="M18" s="166"/>
      <c r="N18" s="166"/>
      <c r="O18" s="166"/>
      <c r="P18" s="148"/>
      <c r="Q18" s="148"/>
      <c r="R18" s="148"/>
      <c r="S18" s="157"/>
      <c r="T18" s="148">
        <v>13</v>
      </c>
      <c r="U18" s="158"/>
      <c r="V18" s="148"/>
      <c r="W18" s="148">
        <v>4</v>
      </c>
      <c r="X18" s="148"/>
      <c r="Y18" s="148"/>
      <c r="Z18" s="149">
        <f t="shared" si="0"/>
        <v>27</v>
      </c>
      <c r="AA18" s="29">
        <v>27</v>
      </c>
      <c r="AB18" s="34">
        <v>12</v>
      </c>
    </row>
    <row r="19" spans="1:29" x14ac:dyDescent="0.25">
      <c r="A19" s="18">
        <v>13</v>
      </c>
      <c r="B19" s="163" t="s">
        <v>157</v>
      </c>
      <c r="C19" s="162">
        <v>2006</v>
      </c>
      <c r="D19" s="162"/>
      <c r="E19" s="163" t="s">
        <v>55</v>
      </c>
      <c r="F19" s="147">
        <v>2</v>
      </c>
      <c r="G19" s="147"/>
      <c r="H19" s="147"/>
      <c r="I19" s="148">
        <v>3</v>
      </c>
      <c r="J19" s="148">
        <v>4</v>
      </c>
      <c r="K19" s="148">
        <v>2</v>
      </c>
      <c r="L19" s="148"/>
      <c r="M19" s="166"/>
      <c r="N19" s="166"/>
      <c r="O19" s="166"/>
      <c r="P19" s="148">
        <v>7</v>
      </c>
      <c r="Q19" s="148"/>
      <c r="R19" s="148">
        <v>3</v>
      </c>
      <c r="S19" s="157"/>
      <c r="T19" s="148">
        <v>1</v>
      </c>
      <c r="U19" s="158"/>
      <c r="V19" s="148"/>
      <c r="W19" s="148"/>
      <c r="X19" s="148"/>
      <c r="Y19" s="148"/>
      <c r="Z19" s="149">
        <f t="shared" si="0"/>
        <v>22</v>
      </c>
      <c r="AA19" s="29">
        <v>22</v>
      </c>
      <c r="AB19" s="34">
        <v>13</v>
      </c>
    </row>
    <row r="20" spans="1:29" x14ac:dyDescent="0.25">
      <c r="A20" s="18">
        <v>14</v>
      </c>
      <c r="B20" s="17" t="s">
        <v>212</v>
      </c>
      <c r="C20" s="18">
        <v>2006</v>
      </c>
      <c r="D20" s="18"/>
      <c r="E20" s="17" t="s">
        <v>190</v>
      </c>
      <c r="F20" s="147"/>
      <c r="G20" s="147">
        <v>10</v>
      </c>
      <c r="H20" s="147"/>
      <c r="I20" s="148"/>
      <c r="J20" s="148"/>
      <c r="K20" s="148"/>
      <c r="L20" s="148"/>
      <c r="M20" s="166"/>
      <c r="N20" s="166"/>
      <c r="O20" s="166"/>
      <c r="P20" s="148"/>
      <c r="Q20" s="148"/>
      <c r="R20" s="148">
        <v>2</v>
      </c>
      <c r="S20" s="157"/>
      <c r="T20" s="148">
        <v>10</v>
      </c>
      <c r="U20" s="158"/>
      <c r="V20" s="148"/>
      <c r="W20" s="148"/>
      <c r="X20" s="148"/>
      <c r="Y20" s="148"/>
      <c r="Z20" s="149">
        <f t="shared" si="0"/>
        <v>22</v>
      </c>
      <c r="AA20" s="29">
        <v>22</v>
      </c>
      <c r="AB20" s="34">
        <v>14</v>
      </c>
    </row>
    <row r="21" spans="1:29" x14ac:dyDescent="0.25">
      <c r="A21" s="18">
        <v>15</v>
      </c>
      <c r="B21" s="17" t="s">
        <v>173</v>
      </c>
      <c r="C21" s="18">
        <v>2006</v>
      </c>
      <c r="D21" s="18" t="s">
        <v>96</v>
      </c>
      <c r="E21" s="17" t="s">
        <v>55</v>
      </c>
      <c r="F21" s="147">
        <v>10</v>
      </c>
      <c r="G21" s="147"/>
      <c r="H21" s="147"/>
      <c r="I21" s="148"/>
      <c r="J21" s="148"/>
      <c r="K21" s="148"/>
      <c r="L21" s="148"/>
      <c r="M21" s="166"/>
      <c r="N21" s="166"/>
      <c r="O21" s="166"/>
      <c r="P21" s="148">
        <v>1</v>
      </c>
      <c r="Q21" s="148">
        <v>4</v>
      </c>
      <c r="R21" s="148">
        <v>1</v>
      </c>
      <c r="S21" s="157"/>
      <c r="T21" s="148">
        <v>3</v>
      </c>
      <c r="U21" s="158"/>
      <c r="V21" s="148"/>
      <c r="W21" s="148"/>
      <c r="X21" s="148"/>
      <c r="Y21" s="148"/>
      <c r="Z21" s="149">
        <f t="shared" si="0"/>
        <v>19</v>
      </c>
      <c r="AA21" s="29">
        <v>19</v>
      </c>
      <c r="AB21" s="34">
        <v>15</v>
      </c>
    </row>
    <row r="22" spans="1:29" x14ac:dyDescent="0.25">
      <c r="A22" s="18">
        <v>16</v>
      </c>
      <c r="B22" s="17" t="s">
        <v>184</v>
      </c>
      <c r="C22" s="18">
        <v>2007</v>
      </c>
      <c r="D22" s="162">
        <v>3</v>
      </c>
      <c r="E22" s="17" t="s">
        <v>55</v>
      </c>
      <c r="F22" s="147">
        <v>16</v>
      </c>
      <c r="G22" s="147"/>
      <c r="H22" s="147"/>
      <c r="I22" s="148"/>
      <c r="J22" s="148"/>
      <c r="K22" s="148"/>
      <c r="L22" s="148"/>
      <c r="M22" s="166"/>
      <c r="N22" s="166"/>
      <c r="O22" s="166"/>
      <c r="P22" s="148"/>
      <c r="Q22" s="148"/>
      <c r="R22" s="148"/>
      <c r="S22" s="157"/>
      <c r="T22" s="148"/>
      <c r="U22" s="158"/>
      <c r="V22" s="148"/>
      <c r="W22" s="148"/>
      <c r="X22" s="148"/>
      <c r="Y22" s="148"/>
      <c r="Z22" s="149">
        <f t="shared" si="0"/>
        <v>16</v>
      </c>
      <c r="AA22" s="29">
        <v>16</v>
      </c>
      <c r="AB22" s="34">
        <v>16</v>
      </c>
    </row>
    <row r="23" spans="1:29" x14ac:dyDescent="0.25">
      <c r="A23" s="18">
        <v>17</v>
      </c>
      <c r="B23" s="17" t="s">
        <v>148</v>
      </c>
      <c r="C23" s="18">
        <v>2008</v>
      </c>
      <c r="D23" s="18" t="s">
        <v>96</v>
      </c>
      <c r="E23" s="17" t="s">
        <v>55</v>
      </c>
      <c r="F23" s="147">
        <v>13</v>
      </c>
      <c r="G23" s="147"/>
      <c r="H23" s="147"/>
      <c r="I23" s="148"/>
      <c r="J23" s="148"/>
      <c r="K23" s="148"/>
      <c r="L23" s="148"/>
      <c r="M23" s="166"/>
      <c r="N23" s="166"/>
      <c r="O23" s="166"/>
      <c r="P23" s="148"/>
      <c r="Q23" s="148"/>
      <c r="R23" s="148"/>
      <c r="S23" s="157"/>
      <c r="T23" s="148"/>
      <c r="U23" s="158"/>
      <c r="V23" s="148"/>
      <c r="W23" s="148"/>
      <c r="X23" s="148"/>
      <c r="Y23" s="148"/>
      <c r="Z23" s="149">
        <f t="shared" si="0"/>
        <v>13</v>
      </c>
      <c r="AA23" s="29">
        <v>13</v>
      </c>
      <c r="AB23" s="34">
        <v>17</v>
      </c>
    </row>
    <row r="24" spans="1:29" x14ac:dyDescent="0.25">
      <c r="A24" s="18">
        <v>18</v>
      </c>
      <c r="B24" s="17" t="s">
        <v>199</v>
      </c>
      <c r="C24" s="18">
        <v>2007</v>
      </c>
      <c r="D24" s="162"/>
      <c r="E24" s="17"/>
      <c r="F24" s="147"/>
      <c r="G24" s="147"/>
      <c r="H24" s="147">
        <v>1</v>
      </c>
      <c r="I24" s="148"/>
      <c r="J24" s="148"/>
      <c r="K24" s="148"/>
      <c r="L24" s="148">
        <v>4</v>
      </c>
      <c r="M24" s="166"/>
      <c r="N24" s="166"/>
      <c r="O24" s="166"/>
      <c r="P24" s="148"/>
      <c r="Q24" s="148">
        <v>3</v>
      </c>
      <c r="R24" s="148"/>
      <c r="S24" s="157"/>
      <c r="T24" s="148"/>
      <c r="U24" s="158"/>
      <c r="V24" s="148">
        <v>3</v>
      </c>
      <c r="W24" s="148"/>
      <c r="X24" s="148"/>
      <c r="Y24" s="148"/>
      <c r="Z24" s="149">
        <f t="shared" si="0"/>
        <v>11</v>
      </c>
      <c r="AA24" s="29">
        <v>11</v>
      </c>
      <c r="AB24" s="34">
        <v>18</v>
      </c>
    </row>
    <row r="25" spans="1:29" x14ac:dyDescent="0.25">
      <c r="A25" s="18">
        <v>19</v>
      </c>
      <c r="B25" s="163" t="s">
        <v>191</v>
      </c>
      <c r="C25" s="162">
        <v>2008</v>
      </c>
      <c r="D25" s="162"/>
      <c r="E25" s="163" t="s">
        <v>55</v>
      </c>
      <c r="F25" s="147"/>
      <c r="G25" s="147">
        <v>5</v>
      </c>
      <c r="H25" s="147">
        <v>5</v>
      </c>
      <c r="I25" s="148"/>
      <c r="J25" s="148"/>
      <c r="K25" s="148"/>
      <c r="L25" s="148"/>
      <c r="M25" s="166"/>
      <c r="N25" s="166"/>
      <c r="O25" s="166"/>
      <c r="P25" s="148"/>
      <c r="Q25" s="148"/>
      <c r="R25" s="148"/>
      <c r="S25" s="157"/>
      <c r="T25" s="148"/>
      <c r="U25" s="158"/>
      <c r="V25" s="148"/>
      <c r="W25" s="148"/>
      <c r="X25" s="148"/>
      <c r="Y25" s="148"/>
      <c r="Z25" s="149">
        <f t="shared" si="0"/>
        <v>10</v>
      </c>
      <c r="AA25" s="29">
        <v>10</v>
      </c>
      <c r="AB25" s="34">
        <v>19</v>
      </c>
    </row>
    <row r="26" spans="1:29" x14ac:dyDescent="0.25">
      <c r="A26" s="18">
        <v>20</v>
      </c>
      <c r="B26" s="17" t="s">
        <v>193</v>
      </c>
      <c r="C26" s="18">
        <v>2008</v>
      </c>
      <c r="D26" s="162"/>
      <c r="E26" s="17" t="s">
        <v>194</v>
      </c>
      <c r="F26" s="147"/>
      <c r="G26" s="147">
        <v>3</v>
      </c>
      <c r="H26" s="147">
        <v>4</v>
      </c>
      <c r="I26" s="148"/>
      <c r="J26" s="148"/>
      <c r="K26" s="148"/>
      <c r="L26" s="148">
        <v>2</v>
      </c>
      <c r="M26" s="166"/>
      <c r="N26" s="166"/>
      <c r="O26" s="166"/>
      <c r="P26" s="148"/>
      <c r="Q26" s="148"/>
      <c r="R26" s="148"/>
      <c r="S26" s="157"/>
      <c r="T26" s="148"/>
      <c r="U26" s="158"/>
      <c r="V26" s="148"/>
      <c r="W26" s="148"/>
      <c r="X26" s="148"/>
      <c r="Y26" s="148"/>
      <c r="Z26" s="149">
        <f t="shared" si="0"/>
        <v>9</v>
      </c>
      <c r="AA26" s="29">
        <v>9</v>
      </c>
      <c r="AB26" s="34">
        <v>20</v>
      </c>
    </row>
    <row r="27" spans="1:29" x14ac:dyDescent="0.25">
      <c r="A27" s="18">
        <v>21</v>
      </c>
      <c r="B27" s="17" t="s">
        <v>163</v>
      </c>
      <c r="C27" s="18">
        <v>2006</v>
      </c>
      <c r="D27" s="18"/>
      <c r="E27" s="17" t="s">
        <v>164</v>
      </c>
      <c r="F27" s="147"/>
      <c r="G27" s="147"/>
      <c r="H27" s="147"/>
      <c r="I27" s="148"/>
      <c r="J27" s="148"/>
      <c r="K27" s="148"/>
      <c r="L27" s="148"/>
      <c r="M27" s="166">
        <v>9</v>
      </c>
      <c r="N27" s="166"/>
      <c r="O27" s="166"/>
      <c r="P27" s="148"/>
      <c r="Q27" s="148"/>
      <c r="R27" s="148"/>
      <c r="S27" s="157"/>
      <c r="T27" s="148"/>
      <c r="U27" s="158"/>
      <c r="V27" s="148"/>
      <c r="W27" s="148"/>
      <c r="X27" s="148"/>
      <c r="Y27" s="148"/>
      <c r="Z27" s="149">
        <f t="shared" si="0"/>
        <v>9</v>
      </c>
      <c r="AA27" s="29">
        <v>9</v>
      </c>
      <c r="AB27" s="34">
        <v>21</v>
      </c>
    </row>
    <row r="28" spans="1:29" x14ac:dyDescent="0.25">
      <c r="A28" s="18">
        <v>22</v>
      </c>
      <c r="B28" s="17" t="s">
        <v>187</v>
      </c>
      <c r="C28" s="18">
        <v>2009</v>
      </c>
      <c r="D28" s="162"/>
      <c r="E28" s="17" t="s">
        <v>36</v>
      </c>
      <c r="F28" s="147">
        <v>5</v>
      </c>
      <c r="G28" s="147"/>
      <c r="H28" s="147"/>
      <c r="I28" s="148"/>
      <c r="J28" s="148">
        <v>3</v>
      </c>
      <c r="K28" s="148"/>
      <c r="L28" s="148"/>
      <c r="M28" s="166"/>
      <c r="N28" s="166"/>
      <c r="O28" s="166"/>
      <c r="P28" s="148"/>
      <c r="Q28" s="148"/>
      <c r="R28" s="148"/>
      <c r="S28" s="157"/>
      <c r="T28" s="148"/>
      <c r="U28" s="158"/>
      <c r="V28" s="148"/>
      <c r="W28" s="148"/>
      <c r="X28" s="148"/>
      <c r="Y28" s="148"/>
      <c r="Z28" s="149">
        <f t="shared" si="0"/>
        <v>8</v>
      </c>
      <c r="AA28" s="29">
        <v>8</v>
      </c>
      <c r="AB28" s="34">
        <v>22</v>
      </c>
    </row>
    <row r="29" spans="1:29" x14ac:dyDescent="0.25">
      <c r="A29" s="18">
        <v>23</v>
      </c>
      <c r="B29" s="17" t="s">
        <v>185</v>
      </c>
      <c r="C29" s="18">
        <v>2006</v>
      </c>
      <c r="D29" s="162"/>
      <c r="E29" s="17" t="s">
        <v>186</v>
      </c>
      <c r="F29" s="147">
        <v>7</v>
      </c>
      <c r="G29" s="147"/>
      <c r="H29" s="147"/>
      <c r="I29" s="148"/>
      <c r="J29" s="148"/>
      <c r="K29" s="148"/>
      <c r="L29" s="148"/>
      <c r="M29" s="166"/>
      <c r="N29" s="166"/>
      <c r="O29" s="166"/>
      <c r="P29" s="148"/>
      <c r="Q29" s="148"/>
      <c r="R29" s="148"/>
      <c r="S29" s="157"/>
      <c r="T29" s="148"/>
      <c r="U29" s="158"/>
      <c r="V29" s="148"/>
      <c r="W29" s="148"/>
      <c r="X29" s="148"/>
      <c r="Y29" s="148"/>
      <c r="Z29" s="149">
        <f t="shared" si="0"/>
        <v>7</v>
      </c>
      <c r="AA29" s="29">
        <v>7</v>
      </c>
      <c r="AB29" s="34">
        <v>23</v>
      </c>
    </row>
    <row r="30" spans="1:29" x14ac:dyDescent="0.25">
      <c r="A30" s="18">
        <v>24</v>
      </c>
      <c r="B30" s="17" t="s">
        <v>214</v>
      </c>
      <c r="C30" s="18">
        <v>2006</v>
      </c>
      <c r="D30" s="18"/>
      <c r="E30" s="17"/>
      <c r="F30" s="147"/>
      <c r="G30" s="147"/>
      <c r="H30" s="147"/>
      <c r="I30" s="148"/>
      <c r="J30" s="148"/>
      <c r="K30" s="148"/>
      <c r="L30" s="148"/>
      <c r="M30" s="166"/>
      <c r="N30" s="166"/>
      <c r="O30" s="166"/>
      <c r="P30" s="148"/>
      <c r="Q30" s="148"/>
      <c r="R30" s="148"/>
      <c r="S30" s="157"/>
      <c r="T30" s="148"/>
      <c r="U30" s="158"/>
      <c r="V30" s="148">
        <v>4</v>
      </c>
      <c r="W30" s="148">
        <v>3</v>
      </c>
      <c r="X30" s="148"/>
      <c r="Y30" s="148"/>
      <c r="Z30" s="149">
        <f t="shared" si="0"/>
        <v>7</v>
      </c>
      <c r="AA30" s="29">
        <v>7</v>
      </c>
      <c r="AB30" s="34">
        <v>24</v>
      </c>
    </row>
    <row r="31" spans="1:29" x14ac:dyDescent="0.25">
      <c r="A31" s="18">
        <v>25</v>
      </c>
      <c r="B31" s="17" t="s">
        <v>215</v>
      </c>
      <c r="C31" s="18">
        <v>2007</v>
      </c>
      <c r="D31" s="18"/>
      <c r="E31" s="17" t="s">
        <v>216</v>
      </c>
      <c r="F31" s="147"/>
      <c r="G31" s="147"/>
      <c r="H31" s="147"/>
      <c r="I31" s="148"/>
      <c r="J31" s="148"/>
      <c r="K31" s="148"/>
      <c r="L31" s="148"/>
      <c r="M31" s="166"/>
      <c r="N31" s="166"/>
      <c r="O31" s="166"/>
      <c r="P31" s="148"/>
      <c r="Q31" s="148"/>
      <c r="R31" s="148"/>
      <c r="S31" s="157"/>
      <c r="T31" s="148"/>
      <c r="U31" s="158"/>
      <c r="V31" s="148">
        <v>7</v>
      </c>
      <c r="W31" s="148"/>
      <c r="X31" s="148"/>
      <c r="Y31" s="148"/>
      <c r="Z31" s="149">
        <f t="shared" si="0"/>
        <v>7</v>
      </c>
      <c r="AA31" s="29">
        <v>7</v>
      </c>
      <c r="AB31" s="34">
        <v>25</v>
      </c>
    </row>
    <row r="32" spans="1:29" x14ac:dyDescent="0.25">
      <c r="A32" s="18">
        <v>26</v>
      </c>
      <c r="B32" s="17" t="s">
        <v>201</v>
      </c>
      <c r="C32" s="18">
        <v>2008</v>
      </c>
      <c r="D32" s="18"/>
      <c r="E32" s="17" t="s">
        <v>55</v>
      </c>
      <c r="F32" s="147"/>
      <c r="G32" s="147"/>
      <c r="H32" s="147"/>
      <c r="I32" s="148">
        <v>1</v>
      </c>
      <c r="J32" s="148"/>
      <c r="K32" s="148"/>
      <c r="L32" s="148"/>
      <c r="M32" s="166"/>
      <c r="N32" s="166"/>
      <c r="O32" s="166"/>
      <c r="P32" s="148">
        <v>4</v>
      </c>
      <c r="Q32" s="148"/>
      <c r="R32" s="148"/>
      <c r="S32" s="157"/>
      <c r="T32" s="148"/>
      <c r="U32" s="158"/>
      <c r="V32" s="148">
        <v>1</v>
      </c>
      <c r="W32" s="148"/>
      <c r="X32" s="148"/>
      <c r="Y32" s="148"/>
      <c r="Z32" s="149">
        <f t="shared" si="0"/>
        <v>6</v>
      </c>
      <c r="AA32" s="29">
        <v>6</v>
      </c>
      <c r="AB32" s="34">
        <v>26</v>
      </c>
      <c r="AC32" s="74"/>
    </row>
    <row r="33" spans="1:29" x14ac:dyDescent="0.25">
      <c r="A33" s="18">
        <v>27</v>
      </c>
      <c r="B33" s="17" t="s">
        <v>217</v>
      </c>
      <c r="C33" s="18">
        <v>2007</v>
      </c>
      <c r="D33" s="18">
        <v>2</v>
      </c>
      <c r="E33" s="17" t="s">
        <v>55</v>
      </c>
      <c r="F33" s="147"/>
      <c r="G33" s="147"/>
      <c r="H33" s="147"/>
      <c r="I33" s="148"/>
      <c r="J33" s="148"/>
      <c r="K33" s="148"/>
      <c r="L33" s="148"/>
      <c r="M33" s="166"/>
      <c r="N33" s="166"/>
      <c r="O33" s="166"/>
      <c r="P33" s="148"/>
      <c r="Q33" s="148"/>
      <c r="R33" s="148"/>
      <c r="S33" s="157"/>
      <c r="T33" s="148"/>
      <c r="U33" s="158"/>
      <c r="V33" s="148">
        <v>5</v>
      </c>
      <c r="W33" s="148"/>
      <c r="X33" s="148"/>
      <c r="Y33" s="148"/>
      <c r="Z33" s="149">
        <f t="shared" si="0"/>
        <v>5</v>
      </c>
      <c r="AA33" s="29">
        <v>5</v>
      </c>
      <c r="AB33" s="34">
        <v>27</v>
      </c>
      <c r="AC33" s="74"/>
    </row>
    <row r="34" spans="1:29" x14ac:dyDescent="0.25">
      <c r="A34" s="18">
        <v>28</v>
      </c>
      <c r="B34" s="17" t="s">
        <v>213</v>
      </c>
      <c r="C34" s="18">
        <v>2008</v>
      </c>
      <c r="D34" s="18"/>
      <c r="E34" s="17" t="s">
        <v>55</v>
      </c>
      <c r="F34" s="147"/>
      <c r="G34" s="147"/>
      <c r="H34" s="147"/>
      <c r="I34" s="148"/>
      <c r="J34" s="148"/>
      <c r="K34" s="148"/>
      <c r="L34" s="148"/>
      <c r="M34" s="166"/>
      <c r="N34" s="166"/>
      <c r="O34" s="166"/>
      <c r="P34" s="148"/>
      <c r="Q34" s="148"/>
      <c r="R34" s="148"/>
      <c r="S34" s="157"/>
      <c r="T34" s="148"/>
      <c r="U34" s="158"/>
      <c r="V34" s="148"/>
      <c r="W34" s="148">
        <v>5</v>
      </c>
      <c r="X34" s="148"/>
      <c r="Y34" s="148"/>
      <c r="Z34" s="149">
        <f t="shared" si="0"/>
        <v>5</v>
      </c>
      <c r="AA34" s="29">
        <v>5</v>
      </c>
      <c r="AB34" s="34">
        <v>28</v>
      </c>
      <c r="AC34" s="74"/>
    </row>
    <row r="35" spans="1:29" x14ac:dyDescent="0.25">
      <c r="A35" s="18">
        <v>29</v>
      </c>
      <c r="B35" s="17" t="s">
        <v>188</v>
      </c>
      <c r="C35" s="18">
        <v>2007</v>
      </c>
      <c r="D35" s="162"/>
      <c r="E35" s="17" t="s">
        <v>13</v>
      </c>
      <c r="F35" s="147">
        <v>4</v>
      </c>
      <c r="G35" s="147"/>
      <c r="H35" s="147"/>
      <c r="I35" s="148"/>
      <c r="J35" s="148"/>
      <c r="K35" s="148"/>
      <c r="L35" s="148"/>
      <c r="M35" s="166"/>
      <c r="N35" s="166"/>
      <c r="O35" s="166"/>
      <c r="P35" s="148"/>
      <c r="Q35" s="148"/>
      <c r="R35" s="148"/>
      <c r="S35" s="157"/>
      <c r="T35" s="148"/>
      <c r="U35" s="158"/>
      <c r="V35" s="148"/>
      <c r="W35" s="148"/>
      <c r="X35" s="148"/>
      <c r="Y35" s="148"/>
      <c r="Z35" s="149">
        <f t="shared" si="0"/>
        <v>4</v>
      </c>
      <c r="AA35" s="29">
        <v>4</v>
      </c>
      <c r="AB35" s="34">
        <v>29</v>
      </c>
      <c r="AC35" s="74"/>
    </row>
    <row r="36" spans="1:29" x14ac:dyDescent="0.25">
      <c r="A36" s="18">
        <v>30</v>
      </c>
      <c r="B36" s="17" t="s">
        <v>209</v>
      </c>
      <c r="C36" s="18">
        <v>2007</v>
      </c>
      <c r="D36" s="162"/>
      <c r="E36" s="17" t="s">
        <v>55</v>
      </c>
      <c r="F36" s="147"/>
      <c r="G36" s="147"/>
      <c r="H36" s="147"/>
      <c r="I36" s="148"/>
      <c r="J36" s="148"/>
      <c r="K36" s="148"/>
      <c r="L36" s="148"/>
      <c r="M36" s="166"/>
      <c r="N36" s="166"/>
      <c r="O36" s="166"/>
      <c r="P36" s="148">
        <v>2</v>
      </c>
      <c r="Q36" s="148"/>
      <c r="R36" s="148"/>
      <c r="S36" s="157"/>
      <c r="T36" s="148"/>
      <c r="U36" s="158"/>
      <c r="V36" s="148">
        <v>2</v>
      </c>
      <c r="W36" s="148"/>
      <c r="X36" s="148"/>
      <c r="Y36" s="148"/>
      <c r="Z36" s="149">
        <f t="shared" si="0"/>
        <v>4</v>
      </c>
      <c r="AA36" s="29">
        <v>4</v>
      </c>
      <c r="AB36" s="34">
        <v>30</v>
      </c>
      <c r="AC36" s="74"/>
    </row>
    <row r="37" spans="1:29" x14ac:dyDescent="0.25">
      <c r="A37" s="18">
        <v>31</v>
      </c>
      <c r="B37" s="163" t="s">
        <v>202</v>
      </c>
      <c r="C37" s="162">
        <v>2007</v>
      </c>
      <c r="D37" s="162"/>
      <c r="E37" s="163" t="s">
        <v>203</v>
      </c>
      <c r="F37" s="147"/>
      <c r="G37" s="147"/>
      <c r="H37" s="147"/>
      <c r="I37" s="148"/>
      <c r="J37" s="148"/>
      <c r="K37" s="148"/>
      <c r="L37" s="148">
        <v>3</v>
      </c>
      <c r="M37" s="166"/>
      <c r="N37" s="166"/>
      <c r="O37" s="166"/>
      <c r="P37" s="148"/>
      <c r="Q37" s="148"/>
      <c r="R37" s="148"/>
      <c r="S37" s="157"/>
      <c r="T37" s="148"/>
      <c r="U37" s="158"/>
      <c r="V37" s="148"/>
      <c r="W37" s="148"/>
      <c r="X37" s="148"/>
      <c r="Y37" s="148"/>
      <c r="Z37" s="149">
        <f t="shared" si="0"/>
        <v>3</v>
      </c>
      <c r="AA37" s="29">
        <v>3</v>
      </c>
      <c r="AB37" s="34">
        <v>31</v>
      </c>
      <c r="AC37" s="74"/>
    </row>
    <row r="38" spans="1:29" x14ac:dyDescent="0.25">
      <c r="A38" s="18">
        <v>32</v>
      </c>
      <c r="B38" s="17" t="s">
        <v>207</v>
      </c>
      <c r="C38" s="18">
        <v>2006</v>
      </c>
      <c r="D38" s="162"/>
      <c r="E38" s="17" t="s">
        <v>208</v>
      </c>
      <c r="F38" s="147"/>
      <c r="G38" s="147"/>
      <c r="H38" s="147"/>
      <c r="I38" s="148"/>
      <c r="J38" s="148"/>
      <c r="K38" s="148"/>
      <c r="L38" s="148"/>
      <c r="M38" s="166"/>
      <c r="N38" s="166"/>
      <c r="O38" s="166"/>
      <c r="P38" s="148">
        <v>3</v>
      </c>
      <c r="Q38" s="148"/>
      <c r="R38" s="148"/>
      <c r="S38" s="157"/>
      <c r="T38" s="148"/>
      <c r="U38" s="158"/>
      <c r="V38" s="148"/>
      <c r="W38" s="148"/>
      <c r="X38" s="148"/>
      <c r="Y38" s="148"/>
      <c r="Z38" s="149">
        <f t="shared" si="0"/>
        <v>3</v>
      </c>
      <c r="AA38" s="29">
        <v>3</v>
      </c>
      <c r="AB38" s="34">
        <v>32</v>
      </c>
      <c r="AC38" s="74"/>
    </row>
    <row r="39" spans="1:29" x14ac:dyDescent="0.25">
      <c r="A39" s="18">
        <v>33</v>
      </c>
      <c r="B39" s="17" t="s">
        <v>200</v>
      </c>
      <c r="C39" s="18">
        <v>2008</v>
      </c>
      <c r="D39" s="162"/>
      <c r="E39" s="17" t="s">
        <v>55</v>
      </c>
      <c r="F39" s="147"/>
      <c r="G39" s="147"/>
      <c r="H39" s="147"/>
      <c r="I39" s="148">
        <v>2</v>
      </c>
      <c r="J39" s="148"/>
      <c r="K39" s="148"/>
      <c r="L39" s="148"/>
      <c r="M39" s="166"/>
      <c r="N39" s="166"/>
      <c r="O39" s="166"/>
      <c r="P39" s="148"/>
      <c r="Q39" s="148"/>
      <c r="R39" s="148"/>
      <c r="S39" s="157"/>
      <c r="T39" s="148"/>
      <c r="U39" s="158"/>
      <c r="V39" s="148"/>
      <c r="W39" s="148">
        <v>1</v>
      </c>
      <c r="X39" s="148"/>
      <c r="Y39" s="148"/>
      <c r="Z39" s="149">
        <f t="shared" si="0"/>
        <v>3</v>
      </c>
      <c r="AA39" s="29">
        <v>3</v>
      </c>
      <c r="AB39" s="34">
        <v>33</v>
      </c>
      <c r="AC39" s="74"/>
    </row>
    <row r="40" spans="1:29" x14ac:dyDescent="0.25">
      <c r="A40" s="18">
        <v>34</v>
      </c>
      <c r="B40" s="17" t="s">
        <v>205</v>
      </c>
      <c r="C40" s="18">
        <v>2006</v>
      </c>
      <c r="D40" s="162">
        <v>3</v>
      </c>
      <c r="E40" s="17" t="s">
        <v>55</v>
      </c>
      <c r="F40" s="147"/>
      <c r="G40" s="147"/>
      <c r="H40" s="147"/>
      <c r="I40" s="148"/>
      <c r="J40" s="148">
        <v>2</v>
      </c>
      <c r="K40" s="148"/>
      <c r="L40" s="148"/>
      <c r="M40" s="166"/>
      <c r="N40" s="166"/>
      <c r="O40" s="166"/>
      <c r="P40" s="148"/>
      <c r="Q40" s="148"/>
      <c r="R40" s="148"/>
      <c r="S40" s="157"/>
      <c r="T40" s="148"/>
      <c r="U40" s="158"/>
      <c r="V40" s="148"/>
      <c r="W40" s="148"/>
      <c r="X40" s="148"/>
      <c r="Y40" s="148"/>
      <c r="Z40" s="149">
        <f t="shared" si="0"/>
        <v>2</v>
      </c>
      <c r="AA40" s="29">
        <v>2</v>
      </c>
      <c r="AB40" s="34">
        <v>34</v>
      </c>
      <c r="AC40" s="74"/>
    </row>
    <row r="41" spans="1:29" x14ac:dyDescent="0.25">
      <c r="A41" s="18">
        <v>35</v>
      </c>
      <c r="B41" s="163" t="s">
        <v>210</v>
      </c>
      <c r="C41" s="162">
        <v>2006</v>
      </c>
      <c r="D41" s="162"/>
      <c r="E41" s="163" t="s">
        <v>186</v>
      </c>
      <c r="F41" s="147"/>
      <c r="G41" s="147"/>
      <c r="H41" s="147"/>
      <c r="I41" s="148"/>
      <c r="J41" s="148"/>
      <c r="K41" s="148"/>
      <c r="L41" s="148"/>
      <c r="M41" s="166"/>
      <c r="N41" s="166"/>
      <c r="O41" s="166"/>
      <c r="P41" s="148"/>
      <c r="Q41" s="148">
        <v>2</v>
      </c>
      <c r="R41" s="148"/>
      <c r="S41" s="157"/>
      <c r="T41" s="148"/>
      <c r="U41" s="158"/>
      <c r="V41" s="148"/>
      <c r="W41" s="148"/>
      <c r="X41" s="148"/>
      <c r="Y41" s="148"/>
      <c r="Z41" s="149">
        <f t="shared" si="0"/>
        <v>2</v>
      </c>
      <c r="AA41" s="29">
        <v>2</v>
      </c>
      <c r="AB41" s="34">
        <v>35</v>
      </c>
      <c r="AC41" s="74"/>
    </row>
    <row r="42" spans="1:29" x14ac:dyDescent="0.25">
      <c r="A42" s="18">
        <v>36</v>
      </c>
      <c r="B42" s="17" t="s">
        <v>211</v>
      </c>
      <c r="C42" s="18">
        <v>2007</v>
      </c>
      <c r="D42" s="18"/>
      <c r="E42" s="17" t="s">
        <v>55</v>
      </c>
      <c r="F42" s="147"/>
      <c r="G42" s="147"/>
      <c r="H42" s="147"/>
      <c r="I42" s="148"/>
      <c r="J42" s="148"/>
      <c r="K42" s="148"/>
      <c r="L42" s="148"/>
      <c r="M42" s="166"/>
      <c r="N42" s="166"/>
      <c r="O42" s="166"/>
      <c r="P42" s="148"/>
      <c r="Q42" s="148"/>
      <c r="R42" s="148"/>
      <c r="S42" s="157"/>
      <c r="T42" s="148">
        <v>2</v>
      </c>
      <c r="U42" s="158"/>
      <c r="V42" s="148"/>
      <c r="W42" s="148"/>
      <c r="X42" s="148"/>
      <c r="Y42" s="148"/>
      <c r="Z42" s="149">
        <f t="shared" si="0"/>
        <v>2</v>
      </c>
      <c r="AA42" s="29">
        <v>2</v>
      </c>
      <c r="AB42" s="34">
        <v>36</v>
      </c>
      <c r="AC42" s="74"/>
    </row>
    <row r="43" spans="1:29" x14ac:dyDescent="0.25">
      <c r="A43" s="18">
        <v>37</v>
      </c>
      <c r="B43" s="17" t="s">
        <v>206</v>
      </c>
      <c r="C43" s="18">
        <v>2008</v>
      </c>
      <c r="D43" s="162"/>
      <c r="E43" s="17" t="s">
        <v>36</v>
      </c>
      <c r="F43" s="147"/>
      <c r="G43" s="147"/>
      <c r="H43" s="147"/>
      <c r="I43" s="148"/>
      <c r="J43" s="148">
        <v>1</v>
      </c>
      <c r="K43" s="148"/>
      <c r="L43" s="148"/>
      <c r="M43" s="166"/>
      <c r="N43" s="166"/>
      <c r="O43" s="166"/>
      <c r="P43" s="148"/>
      <c r="Q43" s="148"/>
      <c r="R43" s="148"/>
      <c r="S43" s="157"/>
      <c r="T43" s="148"/>
      <c r="U43" s="158"/>
      <c r="V43" s="148"/>
      <c r="W43" s="148"/>
      <c r="X43" s="148"/>
      <c r="Y43" s="148"/>
      <c r="Z43" s="149">
        <f t="shared" si="0"/>
        <v>1</v>
      </c>
      <c r="AA43" s="29">
        <v>1</v>
      </c>
      <c r="AB43" s="34">
        <v>37</v>
      </c>
      <c r="AC43" s="74"/>
    </row>
    <row r="44" spans="1:29" x14ac:dyDescent="0.25">
      <c r="A44" s="18">
        <v>38</v>
      </c>
      <c r="B44" s="163" t="s">
        <v>197</v>
      </c>
      <c r="C44" s="162">
        <v>2007</v>
      </c>
      <c r="D44" s="162"/>
      <c r="E44" s="163" t="s">
        <v>55</v>
      </c>
      <c r="F44" s="147"/>
      <c r="G44" s="147"/>
      <c r="H44" s="147"/>
      <c r="I44" s="148"/>
      <c r="J44" s="148"/>
      <c r="K44" s="148"/>
      <c r="L44" s="148"/>
      <c r="M44" s="166"/>
      <c r="N44" s="166"/>
      <c r="O44" s="166"/>
      <c r="P44" s="148"/>
      <c r="Q44" s="148">
        <v>1</v>
      </c>
      <c r="R44" s="148"/>
      <c r="S44" s="157"/>
      <c r="T44" s="148"/>
      <c r="U44" s="158"/>
      <c r="V44" s="148"/>
      <c r="W44" s="148"/>
      <c r="X44" s="148"/>
      <c r="Y44" s="148"/>
      <c r="Z44" s="149">
        <f t="shared" si="0"/>
        <v>1</v>
      </c>
      <c r="AA44" s="29">
        <v>1</v>
      </c>
      <c r="AB44" s="34">
        <v>38</v>
      </c>
      <c r="AC44" s="74"/>
    </row>
    <row r="45" spans="1:29" x14ac:dyDescent="0.25">
      <c r="A45" s="18">
        <v>39</v>
      </c>
      <c r="B45" s="17" t="s">
        <v>158</v>
      </c>
      <c r="C45" s="18">
        <v>2006</v>
      </c>
      <c r="D45" s="18"/>
      <c r="E45" s="17"/>
      <c r="F45" s="147"/>
      <c r="G45" s="147"/>
      <c r="H45" s="147"/>
      <c r="I45" s="148"/>
      <c r="J45" s="148"/>
      <c r="K45" s="148"/>
      <c r="L45" s="148"/>
      <c r="M45" s="166"/>
      <c r="N45" s="166"/>
      <c r="O45" s="166"/>
      <c r="P45" s="148"/>
      <c r="Q45" s="148"/>
      <c r="R45" s="148"/>
      <c r="S45" s="157"/>
      <c r="T45" s="148"/>
      <c r="U45" s="158"/>
      <c r="V45" s="148"/>
      <c r="W45" s="148"/>
      <c r="X45" s="148"/>
      <c r="Y45" s="148"/>
      <c r="Z45" s="149">
        <f t="shared" si="0"/>
        <v>0</v>
      </c>
      <c r="AA45" s="29"/>
      <c r="AB45" s="34"/>
      <c r="AC45" s="74"/>
    </row>
    <row r="46" spans="1:29" x14ac:dyDescent="0.25">
      <c r="A46" s="173"/>
      <c r="B46" s="174"/>
      <c r="C46" s="173"/>
      <c r="D46" s="173"/>
      <c r="E46" s="174"/>
      <c r="F46" s="175"/>
      <c r="G46" s="175"/>
      <c r="H46" s="175"/>
      <c r="I46" s="176"/>
      <c r="J46" s="176"/>
      <c r="K46" s="176"/>
      <c r="L46" s="176"/>
      <c r="M46" s="177"/>
      <c r="N46" s="177"/>
      <c r="O46" s="177"/>
      <c r="P46" s="176"/>
      <c r="Q46" s="176"/>
      <c r="R46" s="176"/>
      <c r="S46" s="178"/>
      <c r="T46" s="176"/>
      <c r="U46" s="179"/>
      <c r="V46" s="176"/>
      <c r="W46" s="176"/>
      <c r="X46" s="176"/>
      <c r="Y46" s="176"/>
      <c r="Z46" s="180"/>
      <c r="AA46" s="181"/>
      <c r="AB46" s="182"/>
      <c r="AC46" s="74"/>
    </row>
    <row r="47" spans="1:29" ht="18.75" x14ac:dyDescent="0.3">
      <c r="B47" s="159" t="s">
        <v>115</v>
      </c>
      <c r="C47" s="160"/>
      <c r="D47" s="160"/>
      <c r="E47" s="160"/>
      <c r="F47" s="160"/>
      <c r="G47" s="160"/>
      <c r="H47" s="160"/>
      <c r="I47" s="160"/>
      <c r="J47" s="171"/>
      <c r="K47" s="171"/>
      <c r="L47" s="171"/>
      <c r="M47" s="171"/>
      <c r="N47" s="171"/>
      <c r="O47" s="171"/>
      <c r="P47" s="171"/>
      <c r="Q47" s="171"/>
      <c r="R47" s="171"/>
      <c r="S47" s="171"/>
      <c r="T47" s="171"/>
      <c r="U47" s="171"/>
      <c r="V47" s="171"/>
      <c r="W47" s="171"/>
      <c r="X47" s="171"/>
      <c r="Y47" s="171"/>
      <c r="Z47" s="171"/>
      <c r="AA47" s="171"/>
      <c r="AB47" s="171"/>
    </row>
    <row r="48" spans="1:29" ht="18.75" x14ac:dyDescent="0.3">
      <c r="B48" s="161" t="s">
        <v>138</v>
      </c>
      <c r="C48" s="79"/>
      <c r="D48" s="79"/>
      <c r="E48" s="79"/>
      <c r="F48" s="79"/>
      <c r="G48" s="79"/>
      <c r="H48" s="79"/>
      <c r="I48" s="79"/>
    </row>
    <row r="49" spans="2:9" x14ac:dyDescent="0.25">
      <c r="B49" s="167" t="s">
        <v>139</v>
      </c>
      <c r="C49" s="167"/>
      <c r="D49" s="167"/>
      <c r="E49" s="167"/>
      <c r="F49" s="167"/>
      <c r="G49" s="167"/>
      <c r="H49" s="167"/>
      <c r="I49" s="167"/>
    </row>
  </sheetData>
  <autoFilter ref="B6:AB45">
    <sortState ref="B7:AB45">
      <sortCondition descending="1" ref="Z6:Z45"/>
    </sortState>
  </autoFilter>
  <mergeCells count="23">
    <mergeCell ref="T4:T5"/>
    <mergeCell ref="A1:AB1"/>
    <mergeCell ref="A2:AC2"/>
    <mergeCell ref="A3:AC3"/>
    <mergeCell ref="A4:A5"/>
    <mergeCell ref="B4:B5"/>
    <mergeCell ref="C4:C5"/>
    <mergeCell ref="D4:D5"/>
    <mergeCell ref="E4:E5"/>
    <mergeCell ref="G4:H4"/>
    <mergeCell ref="I4:J4"/>
    <mergeCell ref="K4:L4"/>
    <mergeCell ref="M4:O4"/>
    <mergeCell ref="P4:P5"/>
    <mergeCell ref="Q4:Q5"/>
    <mergeCell ref="R4:R5"/>
    <mergeCell ref="AB4:AB5"/>
    <mergeCell ref="U4:U5"/>
    <mergeCell ref="V4:W4"/>
    <mergeCell ref="X4:X5"/>
    <mergeCell ref="Y4:Y5"/>
    <mergeCell ref="Z4:Z5"/>
    <mergeCell ref="AA4:AA5"/>
  </mergeCells>
  <pageMargins left="0.25" right="0.25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8"/>
  <sheetViews>
    <sheetView zoomScale="70" zoomScaleNormal="70" zoomScaleSheetLayoutView="70" workbookViewId="0">
      <pane xSplit="1" topLeftCell="B1" activePane="topRight" state="frozen"/>
      <selection activeCell="A3" sqref="A3"/>
      <selection pane="topRight" sqref="A1:AG48"/>
    </sheetView>
  </sheetViews>
  <sheetFormatPr defaultRowHeight="15" x14ac:dyDescent="0.25"/>
  <cols>
    <col min="1" max="1" width="21" customWidth="1"/>
    <col min="2" max="2" width="6" customWidth="1"/>
    <col min="3" max="3" width="18.140625" customWidth="1"/>
    <col min="4" max="6" width="5.7109375" hidden="1" customWidth="1"/>
    <col min="7" max="30" width="5.7109375" customWidth="1"/>
    <col min="31" max="33" width="4.7109375" customWidth="1"/>
  </cols>
  <sheetData>
    <row r="1" spans="1:33" ht="18.75" x14ac:dyDescent="0.3">
      <c r="A1" s="245"/>
      <c r="B1" s="352" t="s">
        <v>128</v>
      </c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352"/>
      <c r="P1" s="352"/>
      <c r="Q1" s="352"/>
      <c r="R1" s="352"/>
      <c r="S1" s="352"/>
      <c r="T1" s="352"/>
      <c r="U1" s="352"/>
      <c r="V1" s="352"/>
      <c r="W1" s="245"/>
      <c r="X1" s="245"/>
      <c r="Y1" s="245"/>
      <c r="Z1" s="245"/>
      <c r="AA1" s="245"/>
      <c r="AB1" s="245"/>
      <c r="AC1" s="245"/>
      <c r="AD1" s="245"/>
      <c r="AE1" s="245"/>
      <c r="AF1" s="245"/>
      <c r="AG1" s="245"/>
    </row>
    <row r="2" spans="1:33" ht="15" customHeight="1" x14ac:dyDescent="0.3">
      <c r="A2" s="245"/>
      <c r="B2" s="363" t="s">
        <v>236</v>
      </c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  <c r="O2" s="363"/>
      <c r="P2" s="363"/>
      <c r="Q2" s="363"/>
      <c r="R2" s="363"/>
      <c r="S2" s="363"/>
      <c r="T2" s="363"/>
      <c r="U2" s="363"/>
      <c r="V2" s="363"/>
      <c r="W2" s="245"/>
      <c r="X2" s="245"/>
      <c r="Y2" s="245"/>
      <c r="Z2" s="245"/>
      <c r="AA2" s="245"/>
      <c r="AB2" s="245"/>
      <c r="AC2" s="245"/>
      <c r="AD2" s="245"/>
      <c r="AE2" s="245"/>
      <c r="AF2" s="245"/>
      <c r="AG2" s="245"/>
    </row>
    <row r="3" spans="1:33" ht="18.75" x14ac:dyDescent="0.3">
      <c r="A3" s="246"/>
      <c r="B3" s="389" t="s">
        <v>237</v>
      </c>
      <c r="C3" s="389"/>
      <c r="D3" s="389"/>
      <c r="E3" s="389"/>
      <c r="F3" s="389"/>
      <c r="G3" s="389"/>
      <c r="H3" s="389"/>
      <c r="I3" s="389"/>
      <c r="J3" s="389"/>
      <c r="K3" s="389"/>
      <c r="L3" s="389"/>
      <c r="M3" s="389"/>
      <c r="N3" s="389"/>
      <c r="O3" s="389"/>
      <c r="P3" s="389"/>
      <c r="Q3" s="389"/>
      <c r="R3" s="389"/>
      <c r="S3" s="389"/>
      <c r="T3" s="389"/>
      <c r="U3" s="389"/>
      <c r="V3" s="389"/>
      <c r="W3" s="246"/>
      <c r="X3" s="246"/>
      <c r="Y3" s="246"/>
      <c r="Z3" s="246"/>
      <c r="AA3" s="246"/>
      <c r="AB3" s="246"/>
      <c r="AC3" s="246"/>
      <c r="AD3" s="246"/>
      <c r="AE3" s="246"/>
      <c r="AF3" s="246"/>
      <c r="AG3" s="246"/>
    </row>
    <row r="4" spans="1:33" ht="38.25" customHeight="1" x14ac:dyDescent="0.25">
      <c r="A4" s="390" t="s">
        <v>3</v>
      </c>
      <c r="B4" s="390" t="s">
        <v>4</v>
      </c>
      <c r="C4" s="390" t="s">
        <v>6</v>
      </c>
      <c r="D4" s="214" t="s">
        <v>218</v>
      </c>
      <c r="E4" s="214" t="s">
        <v>219</v>
      </c>
      <c r="F4" s="214" t="s">
        <v>131</v>
      </c>
      <c r="G4" s="396" t="s">
        <v>235</v>
      </c>
      <c r="H4" s="391" t="s">
        <v>220</v>
      </c>
      <c r="I4" s="391"/>
      <c r="J4" s="392" t="s">
        <v>111</v>
      </c>
      <c r="K4" s="392"/>
      <c r="L4" s="392" t="s">
        <v>40</v>
      </c>
      <c r="M4" s="392"/>
      <c r="N4" s="392" t="s">
        <v>47</v>
      </c>
      <c r="O4" s="392"/>
      <c r="P4" s="393" t="s">
        <v>121</v>
      </c>
      <c r="Q4" s="393"/>
      <c r="R4" s="393"/>
      <c r="S4" s="394" t="s">
        <v>221</v>
      </c>
      <c r="T4" s="394" t="s">
        <v>50</v>
      </c>
      <c r="U4" s="394" t="s">
        <v>80</v>
      </c>
      <c r="V4" s="391" t="s">
        <v>51</v>
      </c>
      <c r="W4" s="391"/>
      <c r="X4" s="394" t="s">
        <v>132</v>
      </c>
      <c r="Y4" s="400" t="s">
        <v>133</v>
      </c>
      <c r="Z4" s="401" t="s">
        <v>52</v>
      </c>
      <c r="AA4" s="401"/>
      <c r="AB4" s="394" t="s">
        <v>41</v>
      </c>
      <c r="AC4" s="392" t="s">
        <v>113</v>
      </c>
      <c r="AD4" s="392"/>
      <c r="AE4" s="395" t="s">
        <v>42</v>
      </c>
      <c r="AF4" s="398" t="s">
        <v>45</v>
      </c>
      <c r="AG4" s="399" t="s">
        <v>9</v>
      </c>
    </row>
    <row r="5" spans="1:33" ht="88.5" customHeight="1" x14ac:dyDescent="0.25">
      <c r="A5" s="390"/>
      <c r="B5" s="390"/>
      <c r="C5" s="390"/>
      <c r="D5" s="215" t="s">
        <v>7</v>
      </c>
      <c r="E5" s="215" t="s">
        <v>7</v>
      </c>
      <c r="F5" s="215" t="s">
        <v>7</v>
      </c>
      <c r="G5" s="397"/>
      <c r="H5" s="216" t="s">
        <v>43</v>
      </c>
      <c r="I5" s="217" t="s">
        <v>44</v>
      </c>
      <c r="J5" s="218" t="s">
        <v>43</v>
      </c>
      <c r="K5" s="219" t="s">
        <v>44</v>
      </c>
      <c r="L5" s="218" t="s">
        <v>43</v>
      </c>
      <c r="M5" s="219" t="s">
        <v>44</v>
      </c>
      <c r="N5" s="220" t="s">
        <v>44</v>
      </c>
      <c r="O5" s="218" t="s">
        <v>43</v>
      </c>
      <c r="P5" s="221" t="s">
        <v>136</v>
      </c>
      <c r="Q5" s="221" t="s">
        <v>137</v>
      </c>
      <c r="R5" s="221" t="s">
        <v>122</v>
      </c>
      <c r="S5" s="394"/>
      <c r="T5" s="394"/>
      <c r="U5" s="394"/>
      <c r="V5" s="216" t="s">
        <v>43</v>
      </c>
      <c r="W5" s="217" t="s">
        <v>44</v>
      </c>
      <c r="X5" s="394"/>
      <c r="Y5" s="400"/>
      <c r="Z5" s="220" t="s">
        <v>44</v>
      </c>
      <c r="AA5" s="218" t="s">
        <v>43</v>
      </c>
      <c r="AB5" s="394"/>
      <c r="AC5" s="218" t="s">
        <v>43</v>
      </c>
      <c r="AD5" s="219" t="s">
        <v>44</v>
      </c>
      <c r="AE5" s="395"/>
      <c r="AF5" s="398"/>
      <c r="AG5" s="399"/>
    </row>
    <row r="6" spans="1:33" x14ac:dyDescent="0.25">
      <c r="A6" s="222"/>
      <c r="B6" s="222"/>
      <c r="C6" s="222"/>
      <c r="D6" s="223"/>
      <c r="E6" s="223"/>
      <c r="F6" s="223"/>
      <c r="G6" s="223"/>
      <c r="H6" s="223"/>
      <c r="I6" s="223"/>
      <c r="J6" s="224"/>
      <c r="K6" s="224"/>
      <c r="L6" s="224"/>
      <c r="M6" s="224"/>
      <c r="N6" s="225"/>
      <c r="O6" s="226"/>
      <c r="P6" s="227"/>
      <c r="Q6" s="227"/>
      <c r="R6" s="227"/>
      <c r="S6" s="225"/>
      <c r="T6" s="226"/>
      <c r="U6" s="224"/>
      <c r="V6" s="223"/>
      <c r="W6" s="223"/>
      <c r="X6" s="224"/>
      <c r="Y6" s="228"/>
      <c r="Z6" s="224"/>
      <c r="AA6" s="224"/>
      <c r="AB6" s="224"/>
      <c r="AC6" s="224"/>
      <c r="AD6" s="224"/>
      <c r="AE6" s="229"/>
      <c r="AF6" s="244"/>
      <c r="AG6" s="223"/>
    </row>
    <row r="7" spans="1:33" x14ac:dyDescent="0.25">
      <c r="A7" s="231" t="s">
        <v>192</v>
      </c>
      <c r="B7" s="230">
        <v>2007</v>
      </c>
      <c r="C7" s="231" t="s">
        <v>55</v>
      </c>
      <c r="D7" s="233"/>
      <c r="E7" s="233"/>
      <c r="F7" s="233">
        <v>16</v>
      </c>
      <c r="G7" s="233">
        <v>40</v>
      </c>
      <c r="H7" s="233">
        <v>32</v>
      </c>
      <c r="I7" s="233">
        <v>40</v>
      </c>
      <c r="J7" s="231">
        <v>20</v>
      </c>
      <c r="K7" s="231">
        <v>20</v>
      </c>
      <c r="L7" s="230"/>
      <c r="M7" s="230"/>
      <c r="N7" s="230"/>
      <c r="O7" s="230"/>
      <c r="P7" s="234"/>
      <c r="Q7" s="234"/>
      <c r="R7" s="234"/>
      <c r="S7" s="230">
        <v>20</v>
      </c>
      <c r="T7" s="230">
        <v>20</v>
      </c>
      <c r="U7" s="230">
        <v>20</v>
      </c>
      <c r="V7" s="235">
        <v>32</v>
      </c>
      <c r="W7" s="235">
        <v>40</v>
      </c>
      <c r="X7" s="230"/>
      <c r="Y7" s="234"/>
      <c r="Z7" s="230">
        <v>20</v>
      </c>
      <c r="AA7" s="230">
        <v>10</v>
      </c>
      <c r="AB7" s="230">
        <v>20</v>
      </c>
      <c r="AC7" s="230">
        <v>16</v>
      </c>
      <c r="AD7" s="230">
        <v>20</v>
      </c>
      <c r="AE7" s="236">
        <f t="shared" ref="AE7:AE46" si="0">SUM(G7:AD7)</f>
        <v>370</v>
      </c>
      <c r="AF7" s="237">
        <f>AD7+W7+V7+I7+H7+AB7+G7</f>
        <v>224</v>
      </c>
      <c r="AG7" s="235">
        <v>1</v>
      </c>
    </row>
    <row r="8" spans="1:33" x14ac:dyDescent="0.25">
      <c r="A8" s="163" t="s">
        <v>222</v>
      </c>
      <c r="B8" s="162">
        <v>2007</v>
      </c>
      <c r="C8" s="163" t="s">
        <v>216</v>
      </c>
      <c r="D8" s="233"/>
      <c r="E8" s="233"/>
      <c r="F8" s="233"/>
      <c r="G8" s="233"/>
      <c r="H8" s="233">
        <v>40</v>
      </c>
      <c r="I8" s="233">
        <v>32</v>
      </c>
      <c r="J8" s="231"/>
      <c r="K8" s="231"/>
      <c r="L8" s="230"/>
      <c r="M8" s="230"/>
      <c r="N8" s="230"/>
      <c r="O8" s="230"/>
      <c r="P8" s="234"/>
      <c r="Q8" s="234"/>
      <c r="R8" s="234"/>
      <c r="S8" s="230">
        <v>13</v>
      </c>
      <c r="T8" s="230"/>
      <c r="U8" s="230"/>
      <c r="V8" s="235">
        <v>40</v>
      </c>
      <c r="W8" s="235">
        <v>32</v>
      </c>
      <c r="X8" s="230"/>
      <c r="Y8" s="234"/>
      <c r="Z8" s="230">
        <v>13</v>
      </c>
      <c r="AA8" s="230">
        <v>20</v>
      </c>
      <c r="AB8" s="230"/>
      <c r="AC8" s="230"/>
      <c r="AD8" s="230"/>
      <c r="AE8" s="236">
        <f t="shared" si="0"/>
        <v>190</v>
      </c>
      <c r="AF8" s="237">
        <f>AA8+W8+V8+I8+H8+Z8+S8</f>
        <v>190</v>
      </c>
      <c r="AG8" s="235">
        <v>2</v>
      </c>
    </row>
    <row r="9" spans="1:33" x14ac:dyDescent="0.25">
      <c r="A9" s="231" t="s">
        <v>209</v>
      </c>
      <c r="B9" s="230">
        <v>2007</v>
      </c>
      <c r="C9" s="231" t="s">
        <v>55</v>
      </c>
      <c r="D9" s="233"/>
      <c r="E9" s="233"/>
      <c r="F9" s="233">
        <v>5</v>
      </c>
      <c r="G9" s="233">
        <v>14</v>
      </c>
      <c r="H9" s="233">
        <v>14</v>
      </c>
      <c r="I9" s="233">
        <v>26</v>
      </c>
      <c r="J9" s="231"/>
      <c r="K9" s="231">
        <v>5</v>
      </c>
      <c r="L9" s="230"/>
      <c r="M9" s="230"/>
      <c r="N9" s="230"/>
      <c r="O9" s="230"/>
      <c r="P9" s="234"/>
      <c r="Q9" s="234"/>
      <c r="R9" s="234"/>
      <c r="S9" s="230">
        <v>7</v>
      </c>
      <c r="T9" s="230"/>
      <c r="U9" s="230">
        <v>13</v>
      </c>
      <c r="V9" s="235">
        <v>20</v>
      </c>
      <c r="W9" s="235">
        <v>26</v>
      </c>
      <c r="X9" s="230"/>
      <c r="Y9" s="234"/>
      <c r="Z9" s="230">
        <v>7</v>
      </c>
      <c r="AA9" s="230">
        <v>7</v>
      </c>
      <c r="AB9" s="230">
        <v>16</v>
      </c>
      <c r="AC9" s="230">
        <v>13</v>
      </c>
      <c r="AD9" s="230">
        <v>13</v>
      </c>
      <c r="AE9" s="236">
        <f t="shared" si="0"/>
        <v>181</v>
      </c>
      <c r="AF9" s="237">
        <f>AC9+AB9+W9+V9+I9+G9+H9</f>
        <v>129</v>
      </c>
      <c r="AG9" s="235">
        <v>3</v>
      </c>
    </row>
    <row r="10" spans="1:33" x14ac:dyDescent="0.25">
      <c r="A10" s="231" t="s">
        <v>195</v>
      </c>
      <c r="B10" s="230">
        <v>2007</v>
      </c>
      <c r="C10" s="231" t="s">
        <v>196</v>
      </c>
      <c r="D10" s="233"/>
      <c r="E10" s="233"/>
      <c r="F10" s="233"/>
      <c r="G10" s="233"/>
      <c r="H10" s="233"/>
      <c r="I10" s="233"/>
      <c r="J10" s="231">
        <v>16</v>
      </c>
      <c r="K10" s="231">
        <v>16</v>
      </c>
      <c r="L10" s="230"/>
      <c r="M10" s="230"/>
      <c r="N10" s="230"/>
      <c r="O10" s="230"/>
      <c r="P10" s="234"/>
      <c r="Q10" s="234"/>
      <c r="R10" s="234"/>
      <c r="S10" s="230"/>
      <c r="T10" s="230"/>
      <c r="U10" s="230"/>
      <c r="V10" s="235"/>
      <c r="W10" s="235"/>
      <c r="X10" s="230">
        <v>20</v>
      </c>
      <c r="Y10" s="234"/>
      <c r="Z10" s="230">
        <v>16</v>
      </c>
      <c r="AA10" s="230">
        <v>16</v>
      </c>
      <c r="AB10" s="230"/>
      <c r="AC10" s="230">
        <v>20</v>
      </c>
      <c r="AD10" s="230">
        <v>16</v>
      </c>
      <c r="AE10" s="236">
        <f t="shared" si="0"/>
        <v>120</v>
      </c>
      <c r="AF10" s="237">
        <v>120</v>
      </c>
      <c r="AG10" s="235">
        <v>4</v>
      </c>
    </row>
    <row r="11" spans="1:33" x14ac:dyDescent="0.25">
      <c r="A11" s="231" t="s">
        <v>193</v>
      </c>
      <c r="B11" s="230">
        <v>2008</v>
      </c>
      <c r="C11" s="231" t="s">
        <v>194</v>
      </c>
      <c r="D11" s="233"/>
      <c r="E11" s="233"/>
      <c r="F11" s="233"/>
      <c r="G11" s="233"/>
      <c r="H11" s="233">
        <v>26</v>
      </c>
      <c r="I11" s="233">
        <v>20</v>
      </c>
      <c r="J11" s="231"/>
      <c r="K11" s="231"/>
      <c r="L11" s="230"/>
      <c r="M11" s="230"/>
      <c r="N11" s="230"/>
      <c r="O11" s="230"/>
      <c r="P11" s="234"/>
      <c r="Q11" s="234"/>
      <c r="R11" s="234"/>
      <c r="S11" s="230">
        <v>10</v>
      </c>
      <c r="T11" s="230">
        <v>16</v>
      </c>
      <c r="U11" s="230">
        <v>10</v>
      </c>
      <c r="V11" s="235"/>
      <c r="W11" s="235"/>
      <c r="X11" s="230">
        <v>13</v>
      </c>
      <c r="Y11" s="234"/>
      <c r="Z11" s="230">
        <v>5</v>
      </c>
      <c r="AA11" s="230">
        <v>4</v>
      </c>
      <c r="AB11" s="230">
        <v>13</v>
      </c>
      <c r="AC11" s="230"/>
      <c r="AD11" s="230"/>
      <c r="AE11" s="236">
        <f t="shared" si="0"/>
        <v>117</v>
      </c>
      <c r="AF11" s="237">
        <f>AB11+X11+H11+I11+T11+U11+S11</f>
        <v>108</v>
      </c>
      <c r="AG11" s="235">
        <v>5</v>
      </c>
    </row>
    <row r="12" spans="1:33" x14ac:dyDescent="0.25">
      <c r="A12" s="231" t="s">
        <v>199</v>
      </c>
      <c r="B12" s="230">
        <v>2007</v>
      </c>
      <c r="C12" s="231"/>
      <c r="D12" s="233"/>
      <c r="E12" s="233"/>
      <c r="F12" s="233"/>
      <c r="G12" s="233"/>
      <c r="H12" s="233"/>
      <c r="I12" s="233"/>
      <c r="J12" s="231">
        <v>10</v>
      </c>
      <c r="K12" s="231">
        <v>7</v>
      </c>
      <c r="L12" s="230"/>
      <c r="M12" s="230"/>
      <c r="N12" s="230"/>
      <c r="O12" s="230"/>
      <c r="P12" s="234"/>
      <c r="Q12" s="234"/>
      <c r="R12" s="234"/>
      <c r="S12" s="230"/>
      <c r="T12" s="230"/>
      <c r="U12" s="230"/>
      <c r="V12" s="235">
        <v>26</v>
      </c>
      <c r="W12" s="235">
        <v>20</v>
      </c>
      <c r="X12" s="230"/>
      <c r="Y12" s="234"/>
      <c r="Z12" s="230">
        <v>10</v>
      </c>
      <c r="AA12" s="230">
        <v>13</v>
      </c>
      <c r="AB12" s="230"/>
      <c r="AC12" s="230"/>
      <c r="AD12" s="230"/>
      <c r="AE12" s="236">
        <f t="shared" si="0"/>
        <v>86</v>
      </c>
      <c r="AF12" s="237">
        <f>AA12+Z12+W12+V12+K12+J12</f>
        <v>86</v>
      </c>
      <c r="AG12" s="235">
        <v>6</v>
      </c>
    </row>
    <row r="13" spans="1:33" x14ac:dyDescent="0.25">
      <c r="A13" s="238" t="s">
        <v>197</v>
      </c>
      <c r="B13" s="232">
        <v>2007</v>
      </c>
      <c r="C13" s="238" t="s">
        <v>55</v>
      </c>
      <c r="D13" s="233"/>
      <c r="E13" s="233"/>
      <c r="F13" s="233"/>
      <c r="G13" s="233"/>
      <c r="H13" s="233"/>
      <c r="I13" s="233">
        <v>10</v>
      </c>
      <c r="J13" s="231">
        <v>4</v>
      </c>
      <c r="K13" s="231">
        <v>10</v>
      </c>
      <c r="L13" s="230"/>
      <c r="M13" s="230"/>
      <c r="N13" s="230"/>
      <c r="O13" s="230"/>
      <c r="P13" s="234"/>
      <c r="Q13" s="234"/>
      <c r="R13" s="234"/>
      <c r="S13" s="230">
        <v>16</v>
      </c>
      <c r="T13" s="230">
        <v>13</v>
      </c>
      <c r="U13" s="230">
        <v>2</v>
      </c>
      <c r="V13" s="235">
        <v>8</v>
      </c>
      <c r="W13" s="235">
        <v>10</v>
      </c>
      <c r="X13" s="230"/>
      <c r="Y13" s="234"/>
      <c r="Z13" s="230">
        <v>3</v>
      </c>
      <c r="AA13" s="230">
        <v>1</v>
      </c>
      <c r="AB13" s="230"/>
      <c r="AC13" s="230"/>
      <c r="AD13" s="230">
        <v>7</v>
      </c>
      <c r="AE13" s="236">
        <f t="shared" si="0"/>
        <v>84</v>
      </c>
      <c r="AF13" s="237">
        <f>AD13+W13+V13+T13+S13+K13+I13</f>
        <v>74</v>
      </c>
      <c r="AG13" s="235">
        <v>7</v>
      </c>
    </row>
    <row r="14" spans="1:33" x14ac:dyDescent="0.25">
      <c r="A14" s="231" t="s">
        <v>201</v>
      </c>
      <c r="B14" s="230">
        <v>2008</v>
      </c>
      <c r="C14" s="231" t="s">
        <v>55</v>
      </c>
      <c r="D14" s="233"/>
      <c r="E14" s="233"/>
      <c r="F14" s="233"/>
      <c r="G14" s="233"/>
      <c r="H14" s="233">
        <v>8</v>
      </c>
      <c r="I14" s="233">
        <v>14</v>
      </c>
      <c r="J14" s="231"/>
      <c r="K14" s="231">
        <v>4</v>
      </c>
      <c r="L14" s="230"/>
      <c r="M14" s="230"/>
      <c r="N14" s="230"/>
      <c r="O14" s="230"/>
      <c r="P14" s="234"/>
      <c r="Q14" s="234"/>
      <c r="R14" s="234"/>
      <c r="S14" s="230">
        <v>5</v>
      </c>
      <c r="T14" s="230">
        <v>7</v>
      </c>
      <c r="U14" s="230">
        <v>3</v>
      </c>
      <c r="V14" s="235">
        <v>14</v>
      </c>
      <c r="W14" s="235">
        <v>14</v>
      </c>
      <c r="X14" s="230"/>
      <c r="Y14" s="234"/>
      <c r="Z14" s="230"/>
      <c r="AA14" s="230"/>
      <c r="AB14" s="230">
        <v>3</v>
      </c>
      <c r="AC14" s="230"/>
      <c r="AD14" s="230"/>
      <c r="AE14" s="236">
        <f t="shared" si="0"/>
        <v>72</v>
      </c>
      <c r="AF14" s="237">
        <v>66</v>
      </c>
      <c r="AG14" s="235">
        <v>8</v>
      </c>
    </row>
    <row r="15" spans="1:33" x14ac:dyDescent="0.25">
      <c r="A15" s="231" t="s">
        <v>200</v>
      </c>
      <c r="B15" s="230">
        <v>2008</v>
      </c>
      <c r="C15" s="231" t="s">
        <v>55</v>
      </c>
      <c r="D15" s="233"/>
      <c r="E15" s="233"/>
      <c r="F15" s="233"/>
      <c r="G15" s="233"/>
      <c r="H15" s="233">
        <v>20</v>
      </c>
      <c r="I15" s="233"/>
      <c r="J15" s="231">
        <v>13</v>
      </c>
      <c r="K15" s="231"/>
      <c r="L15" s="230"/>
      <c r="M15" s="230"/>
      <c r="N15" s="230"/>
      <c r="O15" s="230"/>
      <c r="P15" s="234"/>
      <c r="Q15" s="234"/>
      <c r="R15" s="234"/>
      <c r="S15" s="230"/>
      <c r="T15" s="230"/>
      <c r="U15" s="230">
        <v>16</v>
      </c>
      <c r="V15" s="235"/>
      <c r="W15" s="235"/>
      <c r="X15" s="230"/>
      <c r="Y15" s="234"/>
      <c r="Z15" s="230"/>
      <c r="AA15" s="230">
        <v>3</v>
      </c>
      <c r="AB15" s="230"/>
      <c r="AC15" s="230">
        <v>7</v>
      </c>
      <c r="AD15" s="230"/>
      <c r="AE15" s="236">
        <f t="shared" si="0"/>
        <v>59</v>
      </c>
      <c r="AF15" s="237">
        <v>59</v>
      </c>
      <c r="AG15" s="235">
        <v>9</v>
      </c>
    </row>
    <row r="16" spans="1:33" x14ac:dyDescent="0.25">
      <c r="A16" s="231" t="s">
        <v>217</v>
      </c>
      <c r="B16" s="230">
        <v>2007</v>
      </c>
      <c r="C16" s="231" t="s">
        <v>55</v>
      </c>
      <c r="D16" s="233"/>
      <c r="E16" s="233"/>
      <c r="F16" s="233">
        <v>10</v>
      </c>
      <c r="G16" s="233">
        <v>26</v>
      </c>
      <c r="H16" s="233"/>
      <c r="I16" s="233"/>
      <c r="J16" s="231"/>
      <c r="K16" s="231">
        <v>3</v>
      </c>
      <c r="L16" s="230"/>
      <c r="M16" s="230"/>
      <c r="N16" s="230"/>
      <c r="O16" s="230"/>
      <c r="P16" s="234"/>
      <c r="Q16" s="234"/>
      <c r="R16" s="234"/>
      <c r="S16" s="230">
        <v>2</v>
      </c>
      <c r="T16" s="230">
        <v>4</v>
      </c>
      <c r="U16" s="230"/>
      <c r="V16" s="235"/>
      <c r="W16" s="235"/>
      <c r="X16" s="230"/>
      <c r="Y16" s="234"/>
      <c r="Z16" s="230"/>
      <c r="AA16" s="230"/>
      <c r="AB16" s="230"/>
      <c r="AC16" s="230"/>
      <c r="AD16" s="230">
        <v>10</v>
      </c>
      <c r="AE16" s="236">
        <f t="shared" si="0"/>
        <v>45</v>
      </c>
      <c r="AF16" s="237">
        <v>45</v>
      </c>
      <c r="AG16" s="235">
        <v>10</v>
      </c>
    </row>
    <row r="17" spans="1:33" x14ac:dyDescent="0.25">
      <c r="A17" s="231" t="s">
        <v>211</v>
      </c>
      <c r="B17" s="230">
        <v>2007</v>
      </c>
      <c r="C17" s="231" t="s">
        <v>55</v>
      </c>
      <c r="D17" s="233"/>
      <c r="E17" s="233"/>
      <c r="F17" s="233"/>
      <c r="G17" s="233"/>
      <c r="H17" s="233">
        <v>10</v>
      </c>
      <c r="I17" s="233"/>
      <c r="J17" s="231">
        <v>5</v>
      </c>
      <c r="K17" s="231"/>
      <c r="L17" s="230"/>
      <c r="M17" s="230"/>
      <c r="N17" s="230"/>
      <c r="O17" s="230"/>
      <c r="P17" s="234"/>
      <c r="Q17" s="234"/>
      <c r="R17" s="234"/>
      <c r="S17" s="230"/>
      <c r="T17" s="230"/>
      <c r="U17" s="230">
        <v>5</v>
      </c>
      <c r="V17" s="235"/>
      <c r="W17" s="235"/>
      <c r="X17" s="230">
        <v>10</v>
      </c>
      <c r="Y17" s="234"/>
      <c r="Z17" s="230"/>
      <c r="AA17" s="230"/>
      <c r="AB17" s="230">
        <v>2</v>
      </c>
      <c r="AC17" s="230">
        <v>5</v>
      </c>
      <c r="AD17" s="230"/>
      <c r="AE17" s="236">
        <f t="shared" si="0"/>
        <v>37</v>
      </c>
      <c r="AF17" s="237">
        <v>37</v>
      </c>
      <c r="AG17" s="235">
        <v>11</v>
      </c>
    </row>
    <row r="18" spans="1:33" x14ac:dyDescent="0.25">
      <c r="A18" s="231" t="s">
        <v>148</v>
      </c>
      <c r="B18" s="230">
        <v>2008</v>
      </c>
      <c r="C18" s="231" t="s">
        <v>55</v>
      </c>
      <c r="D18" s="233"/>
      <c r="E18" s="233"/>
      <c r="F18" s="233">
        <v>7</v>
      </c>
      <c r="G18" s="233">
        <v>20</v>
      </c>
      <c r="H18" s="233"/>
      <c r="I18" s="233"/>
      <c r="J18" s="231"/>
      <c r="K18" s="231"/>
      <c r="L18" s="230"/>
      <c r="M18" s="230"/>
      <c r="N18" s="230"/>
      <c r="O18" s="230"/>
      <c r="P18" s="234"/>
      <c r="Q18" s="234"/>
      <c r="R18" s="234"/>
      <c r="S18" s="230"/>
      <c r="T18" s="230">
        <v>2</v>
      </c>
      <c r="U18" s="230"/>
      <c r="V18" s="235">
        <v>10</v>
      </c>
      <c r="W18" s="235"/>
      <c r="X18" s="230">
        <v>3</v>
      </c>
      <c r="Y18" s="234"/>
      <c r="Z18" s="230"/>
      <c r="AA18" s="230"/>
      <c r="AB18" s="230"/>
      <c r="AC18" s="230">
        <v>1</v>
      </c>
      <c r="AD18" s="230"/>
      <c r="AE18" s="236">
        <f t="shared" si="0"/>
        <v>36</v>
      </c>
      <c r="AF18" s="237">
        <v>36</v>
      </c>
      <c r="AG18" s="235">
        <v>12</v>
      </c>
    </row>
    <row r="19" spans="1:33" x14ac:dyDescent="0.25">
      <c r="A19" s="231" t="s">
        <v>227</v>
      </c>
      <c r="B19" s="230">
        <v>2007</v>
      </c>
      <c r="C19" s="231" t="s">
        <v>55</v>
      </c>
      <c r="D19" s="233"/>
      <c r="E19" s="233"/>
      <c r="F19" s="233">
        <v>13</v>
      </c>
      <c r="G19" s="233">
        <v>32</v>
      </c>
      <c r="H19" s="233"/>
      <c r="I19" s="233"/>
      <c r="J19" s="231"/>
      <c r="K19" s="231"/>
      <c r="L19" s="230"/>
      <c r="M19" s="230"/>
      <c r="N19" s="230"/>
      <c r="O19" s="230"/>
      <c r="P19" s="234"/>
      <c r="Q19" s="234"/>
      <c r="R19" s="234"/>
      <c r="S19" s="230"/>
      <c r="T19" s="230">
        <v>1</v>
      </c>
      <c r="U19" s="230"/>
      <c r="V19" s="235"/>
      <c r="W19" s="235"/>
      <c r="X19" s="230"/>
      <c r="Y19" s="234"/>
      <c r="Z19" s="230"/>
      <c r="AA19" s="230"/>
      <c r="AB19" s="230"/>
      <c r="AC19" s="230"/>
      <c r="AD19" s="230"/>
      <c r="AE19" s="236">
        <f t="shared" si="0"/>
        <v>33</v>
      </c>
      <c r="AF19" s="237">
        <v>33</v>
      </c>
      <c r="AG19" s="235">
        <v>13</v>
      </c>
    </row>
    <row r="20" spans="1:33" x14ac:dyDescent="0.25">
      <c r="A20" s="163" t="s">
        <v>225</v>
      </c>
      <c r="B20" s="162">
        <v>2007</v>
      </c>
      <c r="C20" s="163" t="s">
        <v>146</v>
      </c>
      <c r="D20" s="233"/>
      <c r="E20" s="233"/>
      <c r="F20" s="233"/>
      <c r="G20" s="233"/>
      <c r="H20" s="233"/>
      <c r="I20" s="233"/>
      <c r="J20" s="231">
        <v>7</v>
      </c>
      <c r="K20" s="231">
        <v>13</v>
      </c>
      <c r="L20" s="230"/>
      <c r="M20" s="230"/>
      <c r="N20" s="230"/>
      <c r="O20" s="230"/>
      <c r="P20" s="234"/>
      <c r="Q20" s="234"/>
      <c r="R20" s="234"/>
      <c r="S20" s="230"/>
      <c r="T20" s="230"/>
      <c r="U20" s="230"/>
      <c r="V20" s="235"/>
      <c r="W20" s="235"/>
      <c r="X20" s="230">
        <v>4</v>
      </c>
      <c r="Y20" s="234"/>
      <c r="Z20" s="230">
        <v>4</v>
      </c>
      <c r="AA20" s="230">
        <v>2</v>
      </c>
      <c r="AB20" s="230"/>
      <c r="AC20" s="230">
        <v>3</v>
      </c>
      <c r="AD20" s="230"/>
      <c r="AE20" s="236">
        <f t="shared" si="0"/>
        <v>33</v>
      </c>
      <c r="AF20" s="237">
        <v>33</v>
      </c>
      <c r="AG20" s="235">
        <v>13</v>
      </c>
    </row>
    <row r="21" spans="1:33" x14ac:dyDescent="0.25">
      <c r="A21" s="238" t="s">
        <v>202</v>
      </c>
      <c r="B21" s="232">
        <v>2007</v>
      </c>
      <c r="C21" s="238" t="s">
        <v>203</v>
      </c>
      <c r="D21" s="233"/>
      <c r="E21" s="233"/>
      <c r="F21" s="233">
        <v>3</v>
      </c>
      <c r="G21" s="233">
        <v>8</v>
      </c>
      <c r="H21" s="233"/>
      <c r="I21" s="233"/>
      <c r="J21" s="231">
        <v>2</v>
      </c>
      <c r="K21" s="231"/>
      <c r="L21" s="230"/>
      <c r="M21" s="230"/>
      <c r="N21" s="230"/>
      <c r="O21" s="230"/>
      <c r="P21" s="234"/>
      <c r="Q21" s="234"/>
      <c r="R21" s="234"/>
      <c r="S21" s="230"/>
      <c r="T21" s="230">
        <v>5</v>
      </c>
      <c r="U21" s="230"/>
      <c r="V21" s="235"/>
      <c r="W21" s="235"/>
      <c r="X21" s="230"/>
      <c r="Y21" s="234"/>
      <c r="Z21" s="230"/>
      <c r="AA21" s="230">
        <v>5</v>
      </c>
      <c r="AB21" s="230"/>
      <c r="AC21" s="230"/>
      <c r="AD21" s="230"/>
      <c r="AE21" s="236">
        <f t="shared" si="0"/>
        <v>20</v>
      </c>
      <c r="AF21" s="237">
        <v>20</v>
      </c>
      <c r="AG21" s="235">
        <v>15</v>
      </c>
    </row>
    <row r="22" spans="1:33" x14ac:dyDescent="0.25">
      <c r="A22" s="231" t="s">
        <v>240</v>
      </c>
      <c r="B22" s="230">
        <v>2007</v>
      </c>
      <c r="C22" s="231" t="s">
        <v>55</v>
      </c>
      <c r="D22" s="233"/>
      <c r="E22" s="233"/>
      <c r="F22" s="233"/>
      <c r="G22" s="233"/>
      <c r="H22" s="233"/>
      <c r="I22" s="233"/>
      <c r="J22" s="231"/>
      <c r="K22" s="231"/>
      <c r="L22" s="230"/>
      <c r="M22" s="230"/>
      <c r="N22" s="230"/>
      <c r="O22" s="230"/>
      <c r="P22" s="234"/>
      <c r="Q22" s="234"/>
      <c r="R22" s="234"/>
      <c r="S22" s="230"/>
      <c r="T22" s="230"/>
      <c r="U22" s="230">
        <v>4</v>
      </c>
      <c r="V22" s="235"/>
      <c r="W22" s="235"/>
      <c r="X22" s="230">
        <v>7</v>
      </c>
      <c r="Y22" s="234"/>
      <c r="Z22" s="230"/>
      <c r="AA22" s="230"/>
      <c r="AB22" s="230">
        <v>5</v>
      </c>
      <c r="AC22" s="230">
        <v>2</v>
      </c>
      <c r="AD22" s="230"/>
      <c r="AE22" s="236">
        <f t="shared" si="0"/>
        <v>18</v>
      </c>
      <c r="AF22" s="237">
        <v>18</v>
      </c>
      <c r="AG22" s="235">
        <v>16</v>
      </c>
    </row>
    <row r="23" spans="1:33" x14ac:dyDescent="0.25">
      <c r="A23" s="231" t="s">
        <v>238</v>
      </c>
      <c r="B23" s="230">
        <v>2007</v>
      </c>
      <c r="C23" s="231" t="s">
        <v>239</v>
      </c>
      <c r="D23" s="233"/>
      <c r="E23" s="233"/>
      <c r="F23" s="233"/>
      <c r="G23" s="233"/>
      <c r="H23" s="233"/>
      <c r="I23" s="233"/>
      <c r="J23" s="231"/>
      <c r="K23" s="231"/>
      <c r="L23" s="230"/>
      <c r="M23" s="230"/>
      <c r="N23" s="230"/>
      <c r="O23" s="230"/>
      <c r="P23" s="234"/>
      <c r="Q23" s="234"/>
      <c r="R23" s="234"/>
      <c r="S23" s="230"/>
      <c r="T23" s="230"/>
      <c r="U23" s="230"/>
      <c r="V23" s="235"/>
      <c r="W23" s="235"/>
      <c r="X23" s="230">
        <v>16</v>
      </c>
      <c r="Y23" s="234"/>
      <c r="Z23" s="230"/>
      <c r="AA23" s="230"/>
      <c r="AB23" s="230"/>
      <c r="AC23" s="230"/>
      <c r="AD23" s="230"/>
      <c r="AE23" s="236">
        <f t="shared" si="0"/>
        <v>16</v>
      </c>
      <c r="AF23" s="237">
        <v>16</v>
      </c>
      <c r="AG23" s="235">
        <v>17</v>
      </c>
    </row>
    <row r="24" spans="1:33" x14ac:dyDescent="0.25">
      <c r="A24" s="231" t="s">
        <v>241</v>
      </c>
      <c r="B24" s="230">
        <v>2008</v>
      </c>
      <c r="C24" s="231" t="s">
        <v>55</v>
      </c>
      <c r="D24" s="233"/>
      <c r="E24" s="233"/>
      <c r="F24" s="233"/>
      <c r="G24" s="233"/>
      <c r="H24" s="233"/>
      <c r="I24" s="233"/>
      <c r="J24" s="231"/>
      <c r="K24" s="231"/>
      <c r="L24" s="230"/>
      <c r="M24" s="230"/>
      <c r="N24" s="230"/>
      <c r="O24" s="230"/>
      <c r="P24" s="234"/>
      <c r="Q24" s="234"/>
      <c r="R24" s="234"/>
      <c r="S24" s="230"/>
      <c r="T24" s="230"/>
      <c r="U24" s="230"/>
      <c r="V24" s="235"/>
      <c r="W24" s="235"/>
      <c r="X24" s="230">
        <v>5</v>
      </c>
      <c r="Y24" s="234"/>
      <c r="Z24" s="230"/>
      <c r="AA24" s="230"/>
      <c r="AB24" s="230">
        <v>7</v>
      </c>
      <c r="AC24" s="230">
        <v>4</v>
      </c>
      <c r="AD24" s="230"/>
      <c r="AE24" s="236">
        <f t="shared" si="0"/>
        <v>16</v>
      </c>
      <c r="AF24" s="237">
        <v>16</v>
      </c>
      <c r="AG24" s="235">
        <v>17</v>
      </c>
    </row>
    <row r="25" spans="1:33" x14ac:dyDescent="0.25">
      <c r="A25" s="231" t="s">
        <v>247</v>
      </c>
      <c r="B25" s="230">
        <v>2007</v>
      </c>
      <c r="C25" s="231" t="s">
        <v>216</v>
      </c>
      <c r="D25" s="233"/>
      <c r="E25" s="233"/>
      <c r="F25" s="233"/>
      <c r="G25" s="233"/>
      <c r="H25" s="233"/>
      <c r="I25" s="233"/>
      <c r="J25" s="231"/>
      <c r="K25" s="231"/>
      <c r="L25" s="230"/>
      <c r="M25" s="230"/>
      <c r="N25" s="230"/>
      <c r="O25" s="230"/>
      <c r="P25" s="234"/>
      <c r="Q25" s="234"/>
      <c r="R25" s="234"/>
      <c r="S25" s="230"/>
      <c r="T25" s="230"/>
      <c r="U25" s="230"/>
      <c r="V25" s="235">
        <v>6</v>
      </c>
      <c r="W25" s="235">
        <v>8</v>
      </c>
      <c r="X25" s="230"/>
      <c r="Y25" s="234"/>
      <c r="Z25" s="230"/>
      <c r="AA25" s="230"/>
      <c r="AB25" s="230"/>
      <c r="AC25" s="230"/>
      <c r="AD25" s="230"/>
      <c r="AE25" s="236">
        <f t="shared" si="0"/>
        <v>14</v>
      </c>
      <c r="AF25" s="237">
        <v>14</v>
      </c>
      <c r="AG25" s="235">
        <v>19</v>
      </c>
    </row>
    <row r="26" spans="1:33" x14ac:dyDescent="0.25">
      <c r="A26" s="231" t="s">
        <v>213</v>
      </c>
      <c r="B26" s="230">
        <v>2008</v>
      </c>
      <c r="C26" s="231"/>
      <c r="D26" s="233"/>
      <c r="E26" s="233"/>
      <c r="F26" s="233"/>
      <c r="G26" s="233"/>
      <c r="H26" s="233">
        <v>4</v>
      </c>
      <c r="I26" s="233"/>
      <c r="J26" s="231"/>
      <c r="K26" s="231"/>
      <c r="L26" s="230"/>
      <c r="M26" s="230"/>
      <c r="N26" s="230"/>
      <c r="O26" s="230"/>
      <c r="P26" s="234"/>
      <c r="Q26" s="234"/>
      <c r="R26" s="234"/>
      <c r="S26" s="230"/>
      <c r="T26" s="230"/>
      <c r="U26" s="230"/>
      <c r="V26" s="235"/>
      <c r="W26" s="235"/>
      <c r="X26" s="230"/>
      <c r="Y26" s="234"/>
      <c r="Z26" s="230"/>
      <c r="AA26" s="230"/>
      <c r="AB26" s="230"/>
      <c r="AC26" s="230">
        <v>10</v>
      </c>
      <c r="AD26" s="230"/>
      <c r="AE26" s="236">
        <f t="shared" si="0"/>
        <v>14</v>
      </c>
      <c r="AF26" s="237">
        <v>14</v>
      </c>
      <c r="AG26" s="235">
        <v>19</v>
      </c>
    </row>
    <row r="27" spans="1:33" x14ac:dyDescent="0.25">
      <c r="A27" s="231" t="s">
        <v>228</v>
      </c>
      <c r="B27" s="230">
        <v>2007</v>
      </c>
      <c r="C27" s="231" t="s">
        <v>146</v>
      </c>
      <c r="D27" s="233"/>
      <c r="E27" s="233"/>
      <c r="F27" s="233">
        <v>4</v>
      </c>
      <c r="G27" s="233">
        <v>10</v>
      </c>
      <c r="H27" s="233"/>
      <c r="I27" s="233"/>
      <c r="J27" s="231"/>
      <c r="K27" s="231"/>
      <c r="L27" s="230"/>
      <c r="M27" s="230"/>
      <c r="N27" s="230"/>
      <c r="O27" s="230"/>
      <c r="P27" s="234"/>
      <c r="Q27" s="234"/>
      <c r="R27" s="234"/>
      <c r="S27" s="230"/>
      <c r="T27" s="230"/>
      <c r="U27" s="230"/>
      <c r="V27" s="235"/>
      <c r="W27" s="235"/>
      <c r="X27" s="230"/>
      <c r="Y27" s="234"/>
      <c r="Z27" s="230"/>
      <c r="AA27" s="230"/>
      <c r="AB27" s="230"/>
      <c r="AC27" s="230"/>
      <c r="AD27" s="230"/>
      <c r="AE27" s="236">
        <f t="shared" si="0"/>
        <v>10</v>
      </c>
      <c r="AF27" s="237">
        <v>10</v>
      </c>
      <c r="AG27" s="235">
        <v>21</v>
      </c>
    </row>
    <row r="28" spans="1:33" x14ac:dyDescent="0.25">
      <c r="A28" s="231" t="s">
        <v>232</v>
      </c>
      <c r="B28" s="230">
        <v>2008</v>
      </c>
      <c r="C28" s="231" t="s">
        <v>233</v>
      </c>
      <c r="D28" s="233"/>
      <c r="E28" s="233"/>
      <c r="F28" s="233"/>
      <c r="G28" s="233"/>
      <c r="H28" s="233"/>
      <c r="I28" s="233"/>
      <c r="J28" s="231"/>
      <c r="K28" s="231"/>
      <c r="L28" s="230"/>
      <c r="M28" s="230"/>
      <c r="N28" s="230"/>
      <c r="O28" s="230"/>
      <c r="P28" s="234"/>
      <c r="Q28" s="234"/>
      <c r="R28" s="234"/>
      <c r="S28" s="230"/>
      <c r="T28" s="230">
        <v>10</v>
      </c>
      <c r="U28" s="230"/>
      <c r="V28" s="235"/>
      <c r="W28" s="235"/>
      <c r="X28" s="230"/>
      <c r="Y28" s="234"/>
      <c r="Z28" s="230"/>
      <c r="AA28" s="230"/>
      <c r="AB28" s="230"/>
      <c r="AC28" s="230"/>
      <c r="AD28" s="230"/>
      <c r="AE28" s="236">
        <f t="shared" si="0"/>
        <v>10</v>
      </c>
      <c r="AF28" s="237">
        <v>10</v>
      </c>
      <c r="AG28" s="235">
        <v>21</v>
      </c>
    </row>
    <row r="29" spans="1:33" x14ac:dyDescent="0.25">
      <c r="A29" s="238" t="s">
        <v>191</v>
      </c>
      <c r="B29" s="232">
        <v>2008</v>
      </c>
      <c r="C29" s="238" t="s">
        <v>55</v>
      </c>
      <c r="D29" s="233"/>
      <c r="E29" s="233"/>
      <c r="F29" s="233">
        <v>1</v>
      </c>
      <c r="G29" s="233">
        <v>4</v>
      </c>
      <c r="H29" s="233"/>
      <c r="I29" s="233"/>
      <c r="J29" s="231">
        <v>1</v>
      </c>
      <c r="K29" s="231"/>
      <c r="L29" s="230"/>
      <c r="M29" s="230"/>
      <c r="N29" s="230"/>
      <c r="O29" s="230"/>
      <c r="P29" s="234"/>
      <c r="Q29" s="234"/>
      <c r="R29" s="234"/>
      <c r="S29" s="230"/>
      <c r="T29" s="230"/>
      <c r="U29" s="230">
        <v>1</v>
      </c>
      <c r="V29" s="235"/>
      <c r="W29" s="235"/>
      <c r="X29" s="230"/>
      <c r="Y29" s="234"/>
      <c r="Z29" s="230"/>
      <c r="AA29" s="230"/>
      <c r="AB29" s="230">
        <v>4</v>
      </c>
      <c r="AC29" s="230"/>
      <c r="AD29" s="230"/>
      <c r="AE29" s="236">
        <f t="shared" si="0"/>
        <v>10</v>
      </c>
      <c r="AF29" s="237">
        <v>10</v>
      </c>
      <c r="AG29" s="235">
        <v>21</v>
      </c>
    </row>
    <row r="30" spans="1:33" x14ac:dyDescent="0.25">
      <c r="A30" s="231" t="s">
        <v>248</v>
      </c>
      <c r="B30" s="230">
        <v>2007</v>
      </c>
      <c r="C30" s="231" t="s">
        <v>55</v>
      </c>
      <c r="D30" s="233"/>
      <c r="E30" s="233"/>
      <c r="F30" s="233"/>
      <c r="G30" s="233"/>
      <c r="H30" s="233"/>
      <c r="I30" s="233"/>
      <c r="J30" s="231"/>
      <c r="K30" s="231"/>
      <c r="L30" s="230"/>
      <c r="M30" s="230"/>
      <c r="N30" s="230"/>
      <c r="O30" s="230"/>
      <c r="P30" s="234"/>
      <c r="Q30" s="234"/>
      <c r="R30" s="234"/>
      <c r="S30" s="230"/>
      <c r="T30" s="230"/>
      <c r="U30" s="230"/>
      <c r="V30" s="235"/>
      <c r="W30" s="235">
        <v>6</v>
      </c>
      <c r="X30" s="230"/>
      <c r="Y30" s="234"/>
      <c r="Z30" s="230"/>
      <c r="AA30" s="230"/>
      <c r="AB30" s="230"/>
      <c r="AC30" s="230"/>
      <c r="AD30" s="230">
        <v>3</v>
      </c>
      <c r="AE30" s="236">
        <f t="shared" si="0"/>
        <v>9</v>
      </c>
      <c r="AF30" s="237">
        <v>9</v>
      </c>
      <c r="AG30" s="235">
        <v>24</v>
      </c>
    </row>
    <row r="31" spans="1:33" x14ac:dyDescent="0.25">
      <c r="A31" s="231" t="s">
        <v>252</v>
      </c>
      <c r="B31" s="230">
        <v>2007</v>
      </c>
      <c r="C31" s="231" t="s">
        <v>171</v>
      </c>
      <c r="D31" s="233"/>
      <c r="E31" s="233"/>
      <c r="F31" s="233"/>
      <c r="G31" s="233"/>
      <c r="H31" s="233"/>
      <c r="I31" s="233"/>
      <c r="J31" s="231"/>
      <c r="K31" s="231"/>
      <c r="L31" s="230"/>
      <c r="M31" s="230"/>
      <c r="N31" s="230"/>
      <c r="O31" s="230"/>
      <c r="P31" s="234"/>
      <c r="Q31" s="234"/>
      <c r="R31" s="234"/>
      <c r="S31" s="230"/>
      <c r="T31" s="230"/>
      <c r="U31" s="230"/>
      <c r="V31" s="235">
        <v>4</v>
      </c>
      <c r="W31" s="235"/>
      <c r="X31" s="230"/>
      <c r="Y31" s="234"/>
      <c r="Z31" s="230"/>
      <c r="AA31" s="230"/>
      <c r="AB31" s="230"/>
      <c r="AC31" s="230"/>
      <c r="AD31" s="230">
        <v>4</v>
      </c>
      <c r="AE31" s="236">
        <f t="shared" si="0"/>
        <v>8</v>
      </c>
      <c r="AF31" s="237">
        <v>8</v>
      </c>
      <c r="AG31" s="235">
        <v>25</v>
      </c>
    </row>
    <row r="32" spans="1:33" x14ac:dyDescent="0.25">
      <c r="A32" s="231" t="s">
        <v>246</v>
      </c>
      <c r="B32" s="230">
        <v>2008</v>
      </c>
      <c r="C32" s="231" t="s">
        <v>55</v>
      </c>
      <c r="D32" s="233"/>
      <c r="E32" s="233"/>
      <c r="F32" s="233"/>
      <c r="G32" s="233"/>
      <c r="H32" s="233"/>
      <c r="I32" s="233"/>
      <c r="J32" s="231"/>
      <c r="K32" s="231"/>
      <c r="L32" s="230"/>
      <c r="M32" s="230"/>
      <c r="N32" s="230"/>
      <c r="O32" s="230"/>
      <c r="P32" s="234"/>
      <c r="Q32" s="234"/>
      <c r="R32" s="234"/>
      <c r="S32" s="230"/>
      <c r="T32" s="230"/>
      <c r="U32" s="230">
        <v>7</v>
      </c>
      <c r="V32" s="235"/>
      <c r="W32" s="235"/>
      <c r="X32" s="230"/>
      <c r="Y32" s="234"/>
      <c r="Z32" s="230"/>
      <c r="AA32" s="230"/>
      <c r="AB32" s="230"/>
      <c r="AC32" s="230"/>
      <c r="AD32" s="230"/>
      <c r="AE32" s="236">
        <f t="shared" si="0"/>
        <v>7</v>
      </c>
      <c r="AF32" s="237">
        <v>7</v>
      </c>
      <c r="AG32" s="235">
        <v>26</v>
      </c>
    </row>
    <row r="33" spans="1:33" x14ac:dyDescent="0.25">
      <c r="A33" s="231" t="s">
        <v>229</v>
      </c>
      <c r="B33" s="230">
        <v>2007</v>
      </c>
      <c r="C33" s="231" t="s">
        <v>55</v>
      </c>
      <c r="D33" s="233"/>
      <c r="E33" s="233"/>
      <c r="F33" s="233">
        <v>2</v>
      </c>
      <c r="G33" s="233">
        <v>6</v>
      </c>
      <c r="H33" s="233"/>
      <c r="I33" s="233"/>
      <c r="J33" s="231"/>
      <c r="K33" s="231"/>
      <c r="L33" s="230"/>
      <c r="M33" s="230"/>
      <c r="N33" s="230"/>
      <c r="O33" s="230"/>
      <c r="P33" s="234"/>
      <c r="Q33" s="234"/>
      <c r="R33" s="234"/>
      <c r="S33" s="230"/>
      <c r="T33" s="230"/>
      <c r="U33" s="230"/>
      <c r="V33" s="235"/>
      <c r="W33" s="235"/>
      <c r="X33" s="230"/>
      <c r="Y33" s="234"/>
      <c r="Z33" s="230"/>
      <c r="AA33" s="230"/>
      <c r="AB33" s="230"/>
      <c r="AC33" s="230"/>
      <c r="AD33" s="230"/>
      <c r="AE33" s="236">
        <f t="shared" si="0"/>
        <v>6</v>
      </c>
      <c r="AF33" s="237">
        <v>6</v>
      </c>
      <c r="AG33" s="235">
        <v>27</v>
      </c>
    </row>
    <row r="34" spans="1:33" x14ac:dyDescent="0.25">
      <c r="A34" s="163" t="s">
        <v>226</v>
      </c>
      <c r="B34" s="162">
        <v>2008</v>
      </c>
      <c r="C34" s="163" t="s">
        <v>55</v>
      </c>
      <c r="D34" s="233"/>
      <c r="E34" s="233"/>
      <c r="F34" s="233"/>
      <c r="G34" s="233"/>
      <c r="H34" s="233">
        <v>2</v>
      </c>
      <c r="I34" s="233"/>
      <c r="J34" s="231">
        <v>3</v>
      </c>
      <c r="K34" s="231"/>
      <c r="L34" s="230"/>
      <c r="M34" s="230"/>
      <c r="N34" s="230"/>
      <c r="O34" s="230"/>
      <c r="P34" s="234"/>
      <c r="Q34" s="234"/>
      <c r="R34" s="234"/>
      <c r="S34" s="230"/>
      <c r="T34" s="230"/>
      <c r="U34" s="230"/>
      <c r="V34" s="235"/>
      <c r="W34" s="235"/>
      <c r="X34" s="230"/>
      <c r="Y34" s="234"/>
      <c r="Z34" s="230"/>
      <c r="AA34" s="230"/>
      <c r="AB34" s="230"/>
      <c r="AC34" s="230"/>
      <c r="AD34" s="230"/>
      <c r="AE34" s="236">
        <f t="shared" si="0"/>
        <v>5</v>
      </c>
      <c r="AF34" s="237">
        <v>5</v>
      </c>
      <c r="AG34" s="235">
        <v>28</v>
      </c>
    </row>
    <row r="35" spans="1:33" x14ac:dyDescent="0.25">
      <c r="A35" s="231" t="s">
        <v>254</v>
      </c>
      <c r="B35" s="230">
        <v>2007</v>
      </c>
      <c r="C35" s="231" t="s">
        <v>146</v>
      </c>
      <c r="D35" s="233"/>
      <c r="E35" s="233"/>
      <c r="F35" s="233"/>
      <c r="G35" s="233"/>
      <c r="H35" s="233"/>
      <c r="I35" s="233"/>
      <c r="J35" s="231"/>
      <c r="K35" s="231"/>
      <c r="L35" s="230"/>
      <c r="M35" s="230"/>
      <c r="N35" s="230"/>
      <c r="O35" s="230"/>
      <c r="P35" s="234"/>
      <c r="Q35" s="234"/>
      <c r="R35" s="234"/>
      <c r="S35" s="230"/>
      <c r="T35" s="230"/>
      <c r="U35" s="230"/>
      <c r="V35" s="235"/>
      <c r="W35" s="235"/>
      <c r="X35" s="230"/>
      <c r="Y35" s="234"/>
      <c r="Z35" s="230"/>
      <c r="AA35" s="230"/>
      <c r="AB35" s="230"/>
      <c r="AC35" s="230"/>
      <c r="AD35" s="230">
        <v>5</v>
      </c>
      <c r="AE35" s="236">
        <f t="shared" si="0"/>
        <v>5</v>
      </c>
      <c r="AF35" s="237">
        <v>5</v>
      </c>
      <c r="AG35" s="235">
        <v>29</v>
      </c>
    </row>
    <row r="36" spans="1:33" x14ac:dyDescent="0.25">
      <c r="A36" s="163" t="s">
        <v>223</v>
      </c>
      <c r="B36" s="162">
        <v>2008</v>
      </c>
      <c r="C36" s="163" t="s">
        <v>224</v>
      </c>
      <c r="D36" s="233"/>
      <c r="E36" s="233"/>
      <c r="F36" s="233"/>
      <c r="G36" s="233"/>
      <c r="H36" s="233"/>
      <c r="I36" s="233"/>
      <c r="J36" s="231"/>
      <c r="K36" s="231"/>
      <c r="L36" s="230"/>
      <c r="M36" s="230"/>
      <c r="N36" s="230"/>
      <c r="O36" s="230"/>
      <c r="P36" s="234"/>
      <c r="Q36" s="234"/>
      <c r="R36" s="234"/>
      <c r="S36" s="230">
        <v>4</v>
      </c>
      <c r="T36" s="230"/>
      <c r="U36" s="230"/>
      <c r="V36" s="235"/>
      <c r="W36" s="235"/>
      <c r="X36" s="230"/>
      <c r="Y36" s="234"/>
      <c r="Z36" s="230"/>
      <c r="AA36" s="230"/>
      <c r="AB36" s="230"/>
      <c r="AC36" s="230"/>
      <c r="AD36" s="230"/>
      <c r="AE36" s="236">
        <f t="shared" si="0"/>
        <v>4</v>
      </c>
      <c r="AF36" s="237">
        <v>4</v>
      </c>
      <c r="AG36" s="235">
        <v>30</v>
      </c>
    </row>
    <row r="37" spans="1:33" x14ac:dyDescent="0.25">
      <c r="A37" s="231" t="s">
        <v>249</v>
      </c>
      <c r="B37" s="230">
        <v>2007</v>
      </c>
      <c r="C37" s="231" t="s">
        <v>55</v>
      </c>
      <c r="D37" s="233"/>
      <c r="E37" s="233"/>
      <c r="F37" s="233"/>
      <c r="G37" s="233"/>
      <c r="H37" s="233"/>
      <c r="I37" s="233"/>
      <c r="J37" s="231"/>
      <c r="K37" s="231"/>
      <c r="L37" s="230"/>
      <c r="M37" s="230"/>
      <c r="N37" s="230"/>
      <c r="O37" s="230"/>
      <c r="P37" s="234"/>
      <c r="Q37" s="234"/>
      <c r="R37" s="234"/>
      <c r="S37" s="230"/>
      <c r="T37" s="230"/>
      <c r="U37" s="230"/>
      <c r="V37" s="235"/>
      <c r="W37" s="235">
        <v>4</v>
      </c>
      <c r="X37" s="230"/>
      <c r="Y37" s="234"/>
      <c r="Z37" s="230"/>
      <c r="AA37" s="230"/>
      <c r="AB37" s="230"/>
      <c r="AC37" s="230"/>
      <c r="AD37" s="230"/>
      <c r="AE37" s="236">
        <f t="shared" si="0"/>
        <v>4</v>
      </c>
      <c r="AF37" s="237">
        <v>4</v>
      </c>
      <c r="AG37" s="235">
        <v>30</v>
      </c>
    </row>
    <row r="38" spans="1:33" x14ac:dyDescent="0.25">
      <c r="A38" s="231" t="s">
        <v>234</v>
      </c>
      <c r="B38" s="230">
        <v>2008</v>
      </c>
      <c r="C38" s="231" t="s">
        <v>233</v>
      </c>
      <c r="D38" s="233"/>
      <c r="E38" s="233"/>
      <c r="F38" s="233"/>
      <c r="G38" s="233"/>
      <c r="H38" s="233"/>
      <c r="I38" s="233"/>
      <c r="J38" s="231"/>
      <c r="K38" s="231"/>
      <c r="L38" s="230"/>
      <c r="M38" s="230"/>
      <c r="N38" s="230"/>
      <c r="O38" s="230"/>
      <c r="P38" s="234"/>
      <c r="Q38" s="234"/>
      <c r="R38" s="234"/>
      <c r="S38" s="230"/>
      <c r="T38" s="230">
        <v>3</v>
      </c>
      <c r="U38" s="230"/>
      <c r="V38" s="235"/>
      <c r="W38" s="235"/>
      <c r="X38" s="230"/>
      <c r="Y38" s="234"/>
      <c r="Z38" s="230"/>
      <c r="AA38" s="230"/>
      <c r="AB38" s="230"/>
      <c r="AC38" s="230"/>
      <c r="AD38" s="230"/>
      <c r="AE38" s="236">
        <f t="shared" si="0"/>
        <v>3</v>
      </c>
      <c r="AF38" s="237">
        <v>3</v>
      </c>
      <c r="AG38" s="235">
        <v>32</v>
      </c>
    </row>
    <row r="39" spans="1:33" x14ac:dyDescent="0.25">
      <c r="A39" s="231" t="s">
        <v>242</v>
      </c>
      <c r="B39" s="230">
        <v>2007</v>
      </c>
      <c r="C39" s="231" t="s">
        <v>55</v>
      </c>
      <c r="D39" s="233"/>
      <c r="E39" s="233"/>
      <c r="F39" s="233"/>
      <c r="G39" s="233"/>
      <c r="H39" s="233"/>
      <c r="I39" s="233"/>
      <c r="J39" s="231"/>
      <c r="K39" s="231"/>
      <c r="L39" s="230"/>
      <c r="M39" s="230"/>
      <c r="N39" s="230"/>
      <c r="O39" s="230"/>
      <c r="P39" s="234"/>
      <c r="Q39" s="234"/>
      <c r="R39" s="234"/>
      <c r="S39" s="230"/>
      <c r="T39" s="230"/>
      <c r="U39" s="230"/>
      <c r="V39" s="235"/>
      <c r="W39" s="235"/>
      <c r="X39" s="230">
        <v>2</v>
      </c>
      <c r="Y39" s="234"/>
      <c r="Z39" s="230"/>
      <c r="AA39" s="230"/>
      <c r="AB39" s="230"/>
      <c r="AC39" s="230"/>
      <c r="AD39" s="230"/>
      <c r="AE39" s="236">
        <f t="shared" si="0"/>
        <v>2</v>
      </c>
      <c r="AF39" s="237">
        <v>2</v>
      </c>
      <c r="AG39" s="235">
        <v>33</v>
      </c>
    </row>
    <row r="40" spans="1:33" x14ac:dyDescent="0.25">
      <c r="A40" s="231" t="s">
        <v>250</v>
      </c>
      <c r="B40" s="230">
        <v>2007</v>
      </c>
      <c r="C40" s="231" t="s">
        <v>251</v>
      </c>
      <c r="D40" s="233"/>
      <c r="E40" s="233"/>
      <c r="F40" s="233"/>
      <c r="G40" s="233"/>
      <c r="H40" s="233"/>
      <c r="I40" s="233"/>
      <c r="J40" s="231"/>
      <c r="K40" s="231"/>
      <c r="L40" s="230"/>
      <c r="M40" s="230"/>
      <c r="N40" s="230"/>
      <c r="O40" s="230"/>
      <c r="P40" s="234"/>
      <c r="Q40" s="234"/>
      <c r="R40" s="234"/>
      <c r="S40" s="230"/>
      <c r="T40" s="230"/>
      <c r="U40" s="230"/>
      <c r="V40" s="235"/>
      <c r="W40" s="235">
        <v>2</v>
      </c>
      <c r="X40" s="230"/>
      <c r="Y40" s="234"/>
      <c r="Z40" s="230"/>
      <c r="AA40" s="230"/>
      <c r="AB40" s="230"/>
      <c r="AC40" s="230"/>
      <c r="AD40" s="230"/>
      <c r="AE40" s="236">
        <f t="shared" si="0"/>
        <v>2</v>
      </c>
      <c r="AF40" s="237">
        <v>2</v>
      </c>
      <c r="AG40" s="235">
        <v>33</v>
      </c>
    </row>
    <row r="41" spans="1:33" x14ac:dyDescent="0.25">
      <c r="A41" s="231" t="s">
        <v>253</v>
      </c>
      <c r="B41" s="230">
        <v>2007</v>
      </c>
      <c r="C41" s="231" t="s">
        <v>55</v>
      </c>
      <c r="D41" s="233"/>
      <c r="E41" s="233"/>
      <c r="F41" s="233"/>
      <c r="G41" s="233"/>
      <c r="H41" s="233"/>
      <c r="I41" s="233"/>
      <c r="J41" s="231"/>
      <c r="K41" s="231"/>
      <c r="L41" s="230"/>
      <c r="M41" s="230"/>
      <c r="N41" s="230"/>
      <c r="O41" s="230"/>
      <c r="P41" s="234"/>
      <c r="Q41" s="234"/>
      <c r="R41" s="234"/>
      <c r="S41" s="230"/>
      <c r="T41" s="230"/>
      <c r="U41" s="230"/>
      <c r="V41" s="235">
        <v>2</v>
      </c>
      <c r="W41" s="235"/>
      <c r="X41" s="230"/>
      <c r="Y41" s="234"/>
      <c r="Z41" s="230"/>
      <c r="AA41" s="230"/>
      <c r="AB41" s="230"/>
      <c r="AC41" s="230"/>
      <c r="AD41" s="230"/>
      <c r="AE41" s="236">
        <f t="shared" si="0"/>
        <v>2</v>
      </c>
      <c r="AF41" s="237">
        <v>2</v>
      </c>
      <c r="AG41" s="235">
        <v>33</v>
      </c>
    </row>
    <row r="42" spans="1:33" x14ac:dyDescent="0.25">
      <c r="A42" s="231" t="s">
        <v>255</v>
      </c>
      <c r="B42" s="230">
        <v>2008</v>
      </c>
      <c r="C42" s="231" t="s">
        <v>55</v>
      </c>
      <c r="D42" s="233"/>
      <c r="E42" s="233"/>
      <c r="F42" s="233"/>
      <c r="G42" s="233"/>
      <c r="H42" s="233"/>
      <c r="I42" s="233"/>
      <c r="J42" s="231"/>
      <c r="K42" s="231"/>
      <c r="L42" s="230"/>
      <c r="M42" s="230"/>
      <c r="N42" s="230"/>
      <c r="O42" s="230"/>
      <c r="P42" s="234"/>
      <c r="Q42" s="234"/>
      <c r="R42" s="234"/>
      <c r="S42" s="230"/>
      <c r="T42" s="230"/>
      <c r="U42" s="230"/>
      <c r="V42" s="235"/>
      <c r="W42" s="235"/>
      <c r="X42" s="230"/>
      <c r="Y42" s="234"/>
      <c r="Z42" s="230"/>
      <c r="AA42" s="230"/>
      <c r="AB42" s="230"/>
      <c r="AC42" s="230"/>
      <c r="AD42" s="230">
        <v>2</v>
      </c>
      <c r="AE42" s="236">
        <f t="shared" si="0"/>
        <v>2</v>
      </c>
      <c r="AF42" s="237">
        <v>2</v>
      </c>
      <c r="AG42" s="235">
        <v>33</v>
      </c>
    </row>
    <row r="43" spans="1:33" x14ac:dyDescent="0.25">
      <c r="A43" s="231" t="s">
        <v>230</v>
      </c>
      <c r="B43" s="230">
        <v>2007</v>
      </c>
      <c r="C43" s="231" t="s">
        <v>231</v>
      </c>
      <c r="D43" s="233"/>
      <c r="E43" s="233"/>
      <c r="F43" s="233"/>
      <c r="G43" s="233"/>
      <c r="H43" s="233"/>
      <c r="I43" s="233"/>
      <c r="J43" s="231"/>
      <c r="K43" s="231">
        <v>1</v>
      </c>
      <c r="L43" s="230"/>
      <c r="M43" s="230"/>
      <c r="N43" s="230"/>
      <c r="O43" s="230"/>
      <c r="P43" s="234"/>
      <c r="Q43" s="234"/>
      <c r="R43" s="234"/>
      <c r="S43" s="230"/>
      <c r="T43" s="230"/>
      <c r="U43" s="230"/>
      <c r="V43" s="235"/>
      <c r="W43" s="235"/>
      <c r="X43" s="230"/>
      <c r="Y43" s="234"/>
      <c r="Z43" s="230"/>
      <c r="AA43" s="230"/>
      <c r="AB43" s="230"/>
      <c r="AC43" s="230"/>
      <c r="AD43" s="230"/>
      <c r="AE43" s="236">
        <f t="shared" si="0"/>
        <v>1</v>
      </c>
      <c r="AF43" s="237">
        <v>1</v>
      </c>
      <c r="AG43" s="235">
        <v>37</v>
      </c>
    </row>
    <row r="44" spans="1:33" x14ac:dyDescent="0.25">
      <c r="A44" s="231" t="s">
        <v>244</v>
      </c>
      <c r="B44" s="230">
        <v>2008</v>
      </c>
      <c r="C44" s="231" t="s">
        <v>245</v>
      </c>
      <c r="D44" s="233"/>
      <c r="E44" s="233"/>
      <c r="F44" s="233"/>
      <c r="G44" s="233"/>
      <c r="H44" s="233"/>
      <c r="I44" s="233"/>
      <c r="J44" s="231"/>
      <c r="K44" s="231"/>
      <c r="L44" s="230"/>
      <c r="M44" s="230"/>
      <c r="N44" s="230"/>
      <c r="O44" s="230"/>
      <c r="P44" s="234"/>
      <c r="Q44" s="234"/>
      <c r="R44" s="234"/>
      <c r="S44" s="230"/>
      <c r="T44" s="230"/>
      <c r="U44" s="230"/>
      <c r="V44" s="235"/>
      <c r="W44" s="235"/>
      <c r="X44" s="230">
        <v>1</v>
      </c>
      <c r="Y44" s="234"/>
      <c r="Z44" s="230"/>
      <c r="AA44" s="230"/>
      <c r="AB44" s="230"/>
      <c r="AC44" s="230"/>
      <c r="AD44" s="230"/>
      <c r="AE44" s="236">
        <f t="shared" si="0"/>
        <v>1</v>
      </c>
      <c r="AF44" s="237">
        <v>1</v>
      </c>
      <c r="AG44" s="235">
        <v>37</v>
      </c>
    </row>
    <row r="45" spans="1:33" x14ac:dyDescent="0.25">
      <c r="A45" s="231" t="s">
        <v>243</v>
      </c>
      <c r="B45" s="230">
        <v>2008</v>
      </c>
      <c r="C45" s="231" t="s">
        <v>55</v>
      </c>
      <c r="D45" s="233"/>
      <c r="E45" s="233"/>
      <c r="F45" s="233"/>
      <c r="G45" s="233"/>
      <c r="H45" s="233"/>
      <c r="I45" s="233"/>
      <c r="J45" s="231"/>
      <c r="K45" s="231"/>
      <c r="L45" s="230"/>
      <c r="M45" s="230"/>
      <c r="N45" s="230"/>
      <c r="O45" s="230"/>
      <c r="P45" s="234"/>
      <c r="Q45" s="234"/>
      <c r="R45" s="234"/>
      <c r="S45" s="230"/>
      <c r="T45" s="230"/>
      <c r="U45" s="230"/>
      <c r="V45" s="235"/>
      <c r="W45" s="235"/>
      <c r="X45" s="230">
        <v>1</v>
      </c>
      <c r="Y45" s="234"/>
      <c r="Z45" s="230"/>
      <c r="AA45" s="230"/>
      <c r="AB45" s="230"/>
      <c r="AC45" s="230"/>
      <c r="AD45" s="230"/>
      <c r="AE45" s="236">
        <f t="shared" si="0"/>
        <v>1</v>
      </c>
      <c r="AF45" s="237">
        <v>1</v>
      </c>
      <c r="AG45" s="235">
        <v>37</v>
      </c>
    </row>
    <row r="46" spans="1:33" x14ac:dyDescent="0.25">
      <c r="A46" s="231" t="s">
        <v>256</v>
      </c>
      <c r="B46" s="230">
        <v>2008</v>
      </c>
      <c r="C46" s="231" t="s">
        <v>257</v>
      </c>
      <c r="D46" s="233"/>
      <c r="E46" s="233"/>
      <c r="F46" s="233"/>
      <c r="G46" s="233"/>
      <c r="H46" s="233"/>
      <c r="I46" s="233"/>
      <c r="J46" s="231"/>
      <c r="K46" s="231"/>
      <c r="L46" s="230"/>
      <c r="M46" s="230"/>
      <c r="N46" s="230"/>
      <c r="O46" s="230"/>
      <c r="P46" s="234"/>
      <c r="Q46" s="234"/>
      <c r="R46" s="234"/>
      <c r="S46" s="230"/>
      <c r="T46" s="230"/>
      <c r="U46" s="230"/>
      <c r="V46" s="235"/>
      <c r="W46" s="235"/>
      <c r="X46" s="230"/>
      <c r="Y46" s="234"/>
      <c r="Z46" s="230"/>
      <c r="AA46" s="230"/>
      <c r="AB46" s="230"/>
      <c r="AC46" s="230"/>
      <c r="AD46" s="230">
        <v>1</v>
      </c>
      <c r="AE46" s="236">
        <f t="shared" si="0"/>
        <v>1</v>
      </c>
      <c r="AF46" s="237">
        <v>1</v>
      </c>
      <c r="AG46" s="235">
        <v>37</v>
      </c>
    </row>
    <row r="47" spans="1:33" ht="18.75" x14ac:dyDescent="0.3">
      <c r="A47" s="240" t="s">
        <v>138</v>
      </c>
      <c r="B47" s="241"/>
      <c r="C47" s="241"/>
      <c r="D47" s="241"/>
      <c r="E47" s="241"/>
      <c r="F47" s="241"/>
      <c r="G47" s="241"/>
      <c r="H47" s="241"/>
      <c r="I47" s="241"/>
      <c r="J47" s="241"/>
      <c r="K47" s="241"/>
      <c r="L47" s="241"/>
      <c r="M47" s="242"/>
      <c r="N47" s="242"/>
      <c r="O47" s="242"/>
      <c r="P47" s="242"/>
      <c r="Q47" s="242"/>
      <c r="R47" s="242"/>
      <c r="S47" s="242"/>
      <c r="T47" s="242"/>
      <c r="U47" s="242"/>
      <c r="V47" s="242"/>
      <c r="W47" s="242"/>
      <c r="X47" s="242"/>
      <c r="Y47" s="242"/>
      <c r="Z47" s="242"/>
      <c r="AA47" s="242"/>
      <c r="AB47" s="242"/>
      <c r="AC47" s="242"/>
      <c r="AD47" s="242"/>
      <c r="AE47" s="242"/>
      <c r="AF47" s="242"/>
      <c r="AG47" s="242"/>
    </row>
    <row r="48" spans="1:33" x14ac:dyDescent="0.25">
      <c r="A48" s="243" t="s">
        <v>139</v>
      </c>
      <c r="B48" s="243"/>
      <c r="C48" s="243"/>
      <c r="D48" s="243"/>
      <c r="E48" s="243"/>
      <c r="F48" s="243"/>
      <c r="G48" s="243"/>
      <c r="H48" s="243"/>
      <c r="I48" s="243"/>
      <c r="J48" s="243"/>
      <c r="K48" s="243"/>
      <c r="L48" s="243"/>
      <c r="M48" s="239"/>
      <c r="N48" s="239"/>
      <c r="O48" s="239"/>
      <c r="P48" s="239"/>
      <c r="Q48" s="239"/>
      <c r="R48" s="239"/>
      <c r="S48" s="239"/>
      <c r="T48" s="239"/>
      <c r="U48" s="239"/>
      <c r="V48" s="239"/>
      <c r="W48" s="239"/>
      <c r="X48" s="239"/>
      <c r="Y48" s="239"/>
      <c r="Z48" s="239"/>
      <c r="AA48" s="239"/>
      <c r="AB48" s="239"/>
      <c r="AC48" s="239"/>
      <c r="AD48" s="239"/>
      <c r="AE48" s="239"/>
      <c r="AF48" s="239"/>
      <c r="AG48" s="239"/>
    </row>
  </sheetData>
  <autoFilter ref="A6:AF46">
    <sortState ref="A7:AF48">
      <sortCondition descending="1" ref="AF6:AF46"/>
    </sortState>
  </autoFilter>
  <mergeCells count="24">
    <mergeCell ref="AE4:AE5"/>
    <mergeCell ref="G4:G5"/>
    <mergeCell ref="AF4:AF5"/>
    <mergeCell ref="AG4:AG5"/>
    <mergeCell ref="V4:W4"/>
    <mergeCell ref="X4:X5"/>
    <mergeCell ref="Y4:Y5"/>
    <mergeCell ref="Z4:AA4"/>
    <mergeCell ref="AB4:AB5"/>
    <mergeCell ref="AC4:AD4"/>
    <mergeCell ref="U4:U5"/>
    <mergeCell ref="B1:V1"/>
    <mergeCell ref="B2:V2"/>
    <mergeCell ref="B3:V3"/>
    <mergeCell ref="A4:A5"/>
    <mergeCell ref="B4:B5"/>
    <mergeCell ref="C4:C5"/>
    <mergeCell ref="H4:I4"/>
    <mergeCell ref="J4:K4"/>
    <mergeCell ref="L4:M4"/>
    <mergeCell ref="N4:O4"/>
    <mergeCell ref="P4:R4"/>
    <mergeCell ref="S4:S5"/>
    <mergeCell ref="T4:T5"/>
  </mergeCells>
  <pageMargins left="0.7" right="0.7" top="0.75" bottom="0.75" header="0.3" footer="0.3"/>
  <pageSetup paperSize="9" scale="5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zoomScale="70" zoomScaleNormal="70" workbookViewId="0">
      <selection activeCell="AM11" sqref="AM11"/>
    </sheetView>
  </sheetViews>
  <sheetFormatPr defaultRowHeight="15" x14ac:dyDescent="0.25"/>
  <cols>
    <col min="1" max="1" width="21" customWidth="1"/>
    <col min="2" max="2" width="6" customWidth="1"/>
    <col min="3" max="3" width="15.85546875" customWidth="1"/>
    <col min="4" max="4" width="7" hidden="1" customWidth="1"/>
    <col min="5" max="6" width="7.5703125" hidden="1" customWidth="1"/>
    <col min="7" max="7" width="9.28515625" hidden="1" customWidth="1"/>
    <col min="8" max="12" width="5.7109375" customWidth="1"/>
    <col min="13" max="13" width="0.42578125" hidden="1" customWidth="1"/>
    <col min="14" max="30" width="5.7109375" customWidth="1"/>
    <col min="31" max="33" width="4.7109375" customWidth="1"/>
  </cols>
  <sheetData>
    <row r="1" spans="1:33" ht="18.75" x14ac:dyDescent="0.3">
      <c r="A1" s="245"/>
      <c r="B1" s="352" t="s">
        <v>128</v>
      </c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352"/>
      <c r="P1" s="352"/>
      <c r="Q1" s="352"/>
      <c r="R1" s="352"/>
      <c r="S1" s="352"/>
      <c r="T1" s="352"/>
      <c r="U1" s="352"/>
      <c r="V1" s="352"/>
      <c r="W1" s="352"/>
      <c r="X1" s="245"/>
      <c r="Y1" s="245"/>
      <c r="Z1" s="245"/>
      <c r="AA1" s="245"/>
      <c r="AB1" s="245"/>
      <c r="AC1" s="245"/>
      <c r="AD1" s="245"/>
      <c r="AE1" s="245"/>
      <c r="AF1" s="245"/>
      <c r="AG1" s="245"/>
    </row>
    <row r="2" spans="1:33" ht="18.75" customHeight="1" x14ac:dyDescent="0.3">
      <c r="A2" s="245"/>
      <c r="B2" s="363" t="s">
        <v>291</v>
      </c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  <c r="O2" s="363"/>
      <c r="P2" s="363"/>
      <c r="Q2" s="363"/>
      <c r="R2" s="363"/>
      <c r="S2" s="363"/>
      <c r="T2" s="363"/>
      <c r="U2" s="363"/>
      <c r="V2" s="363"/>
      <c r="W2" s="363"/>
      <c r="X2" s="245"/>
      <c r="Y2" s="245"/>
      <c r="Z2" s="245"/>
      <c r="AA2" s="245"/>
      <c r="AB2" s="245"/>
      <c r="AC2" s="245"/>
      <c r="AD2" s="245"/>
      <c r="AE2" s="245"/>
      <c r="AF2" s="245"/>
      <c r="AG2" s="245"/>
    </row>
    <row r="3" spans="1:33" ht="18.75" x14ac:dyDescent="0.3">
      <c r="A3" s="246"/>
      <c r="B3" s="389" t="s">
        <v>290</v>
      </c>
      <c r="C3" s="389"/>
      <c r="D3" s="389"/>
      <c r="E3" s="389"/>
      <c r="F3" s="389"/>
      <c r="G3" s="389"/>
      <c r="H3" s="389"/>
      <c r="I3" s="389"/>
      <c r="J3" s="389"/>
      <c r="K3" s="389"/>
      <c r="L3" s="389"/>
      <c r="M3" s="389"/>
      <c r="N3" s="389"/>
      <c r="O3" s="389"/>
      <c r="P3" s="389"/>
      <c r="Q3" s="389"/>
      <c r="R3" s="389"/>
      <c r="S3" s="389"/>
      <c r="T3" s="389"/>
      <c r="U3" s="389"/>
      <c r="V3" s="389"/>
      <c r="W3" s="389"/>
      <c r="X3" s="246"/>
      <c r="Y3" s="246"/>
      <c r="Z3" s="246"/>
      <c r="AA3" s="246"/>
      <c r="AB3" s="246"/>
      <c r="AC3" s="246"/>
      <c r="AD3" s="246"/>
      <c r="AE3" s="246"/>
      <c r="AF3" s="246"/>
      <c r="AG3" s="246"/>
    </row>
    <row r="4" spans="1:33" ht="38.25" x14ac:dyDescent="0.25">
      <c r="A4" s="390" t="s">
        <v>3</v>
      </c>
      <c r="B4" s="390" t="s">
        <v>4</v>
      </c>
      <c r="C4" s="390" t="s">
        <v>6</v>
      </c>
      <c r="D4" s="247" t="s">
        <v>218</v>
      </c>
      <c r="E4" s="247" t="s">
        <v>219</v>
      </c>
      <c r="F4" s="404" t="s">
        <v>131</v>
      </c>
      <c r="G4" s="405"/>
      <c r="H4" s="396" t="s">
        <v>235</v>
      </c>
      <c r="I4" s="391" t="s">
        <v>285</v>
      </c>
      <c r="J4" s="391"/>
      <c r="K4" s="392" t="s">
        <v>111</v>
      </c>
      <c r="L4" s="392"/>
      <c r="M4" s="392" t="s">
        <v>40</v>
      </c>
      <c r="N4" s="392"/>
      <c r="O4" s="392" t="s">
        <v>47</v>
      </c>
      <c r="P4" s="392"/>
      <c r="Q4" s="393" t="s">
        <v>121</v>
      </c>
      <c r="R4" s="393"/>
      <c r="S4" s="393"/>
      <c r="T4" s="394" t="s">
        <v>221</v>
      </c>
      <c r="U4" s="394" t="s">
        <v>50</v>
      </c>
      <c r="V4" s="394" t="s">
        <v>80</v>
      </c>
      <c r="W4" s="391" t="s">
        <v>286</v>
      </c>
      <c r="X4" s="391"/>
      <c r="Y4" s="402" t="s">
        <v>132</v>
      </c>
      <c r="Z4" s="400" t="s">
        <v>133</v>
      </c>
      <c r="AA4" s="403" t="s">
        <v>52</v>
      </c>
      <c r="AB4" s="403"/>
      <c r="AC4" s="394" t="s">
        <v>41</v>
      </c>
      <c r="AD4" s="250" t="s">
        <v>113</v>
      </c>
      <c r="AE4" s="395" t="s">
        <v>42</v>
      </c>
      <c r="AF4" s="398" t="s">
        <v>45</v>
      </c>
      <c r="AG4" s="399" t="s">
        <v>9</v>
      </c>
    </row>
    <row r="5" spans="1:33" ht="89.25" x14ac:dyDescent="0.25">
      <c r="A5" s="390"/>
      <c r="B5" s="390"/>
      <c r="C5" s="390"/>
      <c r="D5" s="215" t="s">
        <v>7</v>
      </c>
      <c r="E5" s="215" t="s">
        <v>7</v>
      </c>
      <c r="F5" s="215" t="s">
        <v>7</v>
      </c>
      <c r="G5" s="215" t="s">
        <v>271</v>
      </c>
      <c r="H5" s="397"/>
      <c r="I5" s="216" t="s">
        <v>43</v>
      </c>
      <c r="J5" s="217" t="s">
        <v>44</v>
      </c>
      <c r="K5" s="218" t="s">
        <v>43</v>
      </c>
      <c r="L5" s="219" t="s">
        <v>44</v>
      </c>
      <c r="M5" s="218" t="s">
        <v>43</v>
      </c>
      <c r="N5" s="219" t="s">
        <v>44</v>
      </c>
      <c r="O5" s="248" t="s">
        <v>44</v>
      </c>
      <c r="P5" s="218" t="s">
        <v>43</v>
      </c>
      <c r="Q5" s="221" t="s">
        <v>136</v>
      </c>
      <c r="R5" s="221" t="s">
        <v>137</v>
      </c>
      <c r="S5" s="221" t="s">
        <v>122</v>
      </c>
      <c r="T5" s="394"/>
      <c r="U5" s="394"/>
      <c r="V5" s="394"/>
      <c r="W5" s="216" t="s">
        <v>43</v>
      </c>
      <c r="X5" s="217" t="s">
        <v>44</v>
      </c>
      <c r="Y5" s="402"/>
      <c r="Z5" s="400"/>
      <c r="AA5" s="252" t="s">
        <v>44</v>
      </c>
      <c r="AB5" s="253" t="s">
        <v>43</v>
      </c>
      <c r="AC5" s="394"/>
      <c r="AD5" s="218" t="s">
        <v>43</v>
      </c>
      <c r="AE5" s="395"/>
      <c r="AF5" s="398"/>
      <c r="AG5" s="399"/>
    </row>
    <row r="6" spans="1:33" ht="15.75" thickBot="1" x14ac:dyDescent="0.3">
      <c r="A6" s="254"/>
      <c r="B6" s="254"/>
      <c r="C6" s="254"/>
      <c r="D6" s="255"/>
      <c r="E6" s="255"/>
      <c r="F6" s="255"/>
      <c r="G6" s="255"/>
      <c r="H6" s="255"/>
      <c r="I6" s="255"/>
      <c r="J6" s="255"/>
      <c r="K6" s="256"/>
      <c r="L6" s="256"/>
      <c r="M6" s="256"/>
      <c r="N6" s="256"/>
      <c r="O6" s="257"/>
      <c r="P6" s="258"/>
      <c r="Q6" s="259"/>
      <c r="R6" s="259"/>
      <c r="S6" s="259"/>
      <c r="T6" s="257"/>
      <c r="U6" s="258"/>
      <c r="V6" s="256"/>
      <c r="W6" s="255"/>
      <c r="X6" s="255"/>
      <c r="Y6" s="260"/>
      <c r="Z6" s="261"/>
      <c r="AA6" s="260"/>
      <c r="AB6" s="260"/>
      <c r="AC6" s="256"/>
      <c r="AD6" s="256"/>
      <c r="AE6" s="262"/>
      <c r="AF6" s="263"/>
      <c r="AG6" s="255"/>
    </row>
    <row r="7" spans="1:33" x14ac:dyDescent="0.25">
      <c r="A7" s="272" t="s">
        <v>193</v>
      </c>
      <c r="B7" s="273">
        <v>2008</v>
      </c>
      <c r="C7" s="274" t="s">
        <v>194</v>
      </c>
      <c r="D7" s="275"/>
      <c r="E7" s="275"/>
      <c r="F7" s="276"/>
      <c r="G7" s="276"/>
      <c r="H7" s="276">
        <f>SUM(F7:G7)</f>
        <v>0</v>
      </c>
      <c r="I7" s="276">
        <v>32</v>
      </c>
      <c r="J7" s="276">
        <v>40</v>
      </c>
      <c r="K7" s="273">
        <v>16</v>
      </c>
      <c r="L7" s="277">
        <v>20</v>
      </c>
      <c r="M7" s="273"/>
      <c r="N7" s="273">
        <v>16</v>
      </c>
      <c r="O7" s="273">
        <v>20</v>
      </c>
      <c r="P7" s="273">
        <v>16</v>
      </c>
      <c r="Q7" s="278">
        <v>15</v>
      </c>
      <c r="R7" s="278"/>
      <c r="S7" s="278"/>
      <c r="T7" s="273">
        <v>20</v>
      </c>
      <c r="U7" s="273"/>
      <c r="V7" s="273">
        <v>13</v>
      </c>
      <c r="W7" s="276">
        <v>40</v>
      </c>
      <c r="X7" s="276">
        <v>32</v>
      </c>
      <c r="Y7" s="279"/>
      <c r="Z7" s="278"/>
      <c r="AA7" s="279"/>
      <c r="AB7" s="279"/>
      <c r="AC7" s="273">
        <v>16</v>
      </c>
      <c r="AD7" s="273"/>
      <c r="AE7" s="280">
        <f t="shared" ref="AE7:AE44" si="0">SUM(H7:AD7)</f>
        <v>296</v>
      </c>
      <c r="AF7" s="281">
        <f>AC7+X7+W7+T7+I7+J7+L7+Q7+P7+K7</f>
        <v>247</v>
      </c>
      <c r="AG7" s="282">
        <v>1</v>
      </c>
    </row>
    <row r="8" spans="1:33" x14ac:dyDescent="0.25">
      <c r="A8" s="283" t="s">
        <v>187</v>
      </c>
      <c r="B8" s="18">
        <v>2009</v>
      </c>
      <c r="C8" s="17" t="s">
        <v>36</v>
      </c>
      <c r="D8" s="233"/>
      <c r="E8" s="233"/>
      <c r="F8" s="235">
        <v>40</v>
      </c>
      <c r="G8" s="235">
        <v>32</v>
      </c>
      <c r="H8" s="235">
        <v>40</v>
      </c>
      <c r="I8" s="235">
        <v>6</v>
      </c>
      <c r="J8" s="235">
        <v>26</v>
      </c>
      <c r="K8" s="230"/>
      <c r="L8" s="230"/>
      <c r="M8" s="230"/>
      <c r="N8" s="230">
        <v>20</v>
      </c>
      <c r="O8" s="230">
        <v>13</v>
      </c>
      <c r="P8" s="230">
        <v>2</v>
      </c>
      <c r="Q8" s="234"/>
      <c r="R8" s="234"/>
      <c r="S8" s="234"/>
      <c r="T8" s="230">
        <v>16</v>
      </c>
      <c r="U8" s="230">
        <v>20</v>
      </c>
      <c r="V8" s="230">
        <v>4</v>
      </c>
      <c r="W8" s="235">
        <v>32</v>
      </c>
      <c r="X8" s="235">
        <v>40</v>
      </c>
      <c r="Y8" s="251"/>
      <c r="Z8" s="234"/>
      <c r="AA8" s="251"/>
      <c r="AB8" s="251"/>
      <c r="AC8" s="230">
        <v>13</v>
      </c>
      <c r="AD8" s="230">
        <v>13</v>
      </c>
      <c r="AE8" s="236">
        <f t="shared" si="0"/>
        <v>245</v>
      </c>
      <c r="AF8" s="237">
        <f>AD8+AC8+X8+W8+U8+T8+N8+H8+J8+O8</f>
        <v>233</v>
      </c>
      <c r="AG8" s="284">
        <v>2</v>
      </c>
    </row>
    <row r="9" spans="1:33" ht="15.75" thickBot="1" x14ac:dyDescent="0.3">
      <c r="A9" s="285" t="s">
        <v>200</v>
      </c>
      <c r="B9" s="286">
        <v>2008</v>
      </c>
      <c r="C9" s="287" t="s">
        <v>55</v>
      </c>
      <c r="D9" s="288"/>
      <c r="E9" s="288"/>
      <c r="F9" s="289"/>
      <c r="G9" s="289"/>
      <c r="H9" s="289">
        <f>SUM(F9:G9)</f>
        <v>0</v>
      </c>
      <c r="I9" s="289">
        <v>40</v>
      </c>
      <c r="J9" s="289"/>
      <c r="K9" s="286">
        <v>20</v>
      </c>
      <c r="L9" s="286"/>
      <c r="M9" s="286"/>
      <c r="N9" s="286"/>
      <c r="O9" s="286"/>
      <c r="P9" s="286">
        <v>20</v>
      </c>
      <c r="Q9" s="290">
        <v>9</v>
      </c>
      <c r="R9" s="290"/>
      <c r="S9" s="290"/>
      <c r="T9" s="286"/>
      <c r="U9" s="286"/>
      <c r="V9" s="286">
        <v>20</v>
      </c>
      <c r="W9" s="289">
        <v>26</v>
      </c>
      <c r="X9" s="289"/>
      <c r="Y9" s="291"/>
      <c r="Z9" s="290"/>
      <c r="AA9" s="291"/>
      <c r="AB9" s="291"/>
      <c r="AC9" s="286">
        <v>20</v>
      </c>
      <c r="AD9" s="286">
        <v>20</v>
      </c>
      <c r="AE9" s="292">
        <f t="shared" si="0"/>
        <v>175</v>
      </c>
      <c r="AF9" s="293">
        <f>AD9+AC9+W9+V9+P9+K9+I9+Q9</f>
        <v>175</v>
      </c>
      <c r="AG9" s="294">
        <v>3</v>
      </c>
    </row>
    <row r="10" spans="1:33" x14ac:dyDescent="0.25">
      <c r="A10" s="43" t="s">
        <v>258</v>
      </c>
      <c r="B10" s="42">
        <v>2009</v>
      </c>
      <c r="C10" s="43" t="s">
        <v>259</v>
      </c>
      <c r="D10" s="264"/>
      <c r="E10" s="264"/>
      <c r="F10" s="265">
        <v>32</v>
      </c>
      <c r="G10" s="265"/>
      <c r="H10" s="265">
        <f>SUM(F10:G10)</f>
        <v>32</v>
      </c>
      <c r="I10" s="265">
        <v>14</v>
      </c>
      <c r="J10" s="265"/>
      <c r="K10" s="266">
        <v>13</v>
      </c>
      <c r="L10" s="267">
        <v>16</v>
      </c>
      <c r="M10" s="266"/>
      <c r="N10" s="266">
        <v>10</v>
      </c>
      <c r="O10" s="266">
        <v>16</v>
      </c>
      <c r="P10" s="266">
        <v>4</v>
      </c>
      <c r="Q10" s="268"/>
      <c r="R10" s="268"/>
      <c r="S10" s="268"/>
      <c r="T10" s="266">
        <v>7</v>
      </c>
      <c r="U10" s="266"/>
      <c r="V10" s="266">
        <v>3</v>
      </c>
      <c r="W10" s="265">
        <v>8</v>
      </c>
      <c r="X10" s="265">
        <v>26</v>
      </c>
      <c r="Y10" s="269"/>
      <c r="Z10" s="268"/>
      <c r="AA10" s="269"/>
      <c r="AB10" s="269"/>
      <c r="AC10" s="266">
        <v>3</v>
      </c>
      <c r="AD10" s="266">
        <v>5</v>
      </c>
      <c r="AE10" s="270">
        <f t="shared" si="0"/>
        <v>157</v>
      </c>
      <c r="AF10" s="271">
        <v>152</v>
      </c>
      <c r="AG10" s="265">
        <v>4</v>
      </c>
    </row>
    <row r="11" spans="1:33" x14ac:dyDescent="0.25">
      <c r="A11" s="231" t="s">
        <v>148</v>
      </c>
      <c r="B11" s="230">
        <v>2008</v>
      </c>
      <c r="C11" s="231" t="s">
        <v>55</v>
      </c>
      <c r="D11" s="233"/>
      <c r="E11" s="233"/>
      <c r="F11" s="235"/>
      <c r="G11" s="235">
        <v>14</v>
      </c>
      <c r="H11" s="235">
        <v>6</v>
      </c>
      <c r="I11" s="235">
        <v>20</v>
      </c>
      <c r="J11" s="235">
        <v>14</v>
      </c>
      <c r="K11" s="230"/>
      <c r="L11" s="230"/>
      <c r="M11" s="230"/>
      <c r="N11" s="230">
        <v>13</v>
      </c>
      <c r="O11" s="230"/>
      <c r="P11" s="230">
        <v>10</v>
      </c>
      <c r="Q11" s="234"/>
      <c r="R11" s="234"/>
      <c r="S11" s="234"/>
      <c r="T11" s="230">
        <v>10</v>
      </c>
      <c r="U11" s="230">
        <v>13</v>
      </c>
      <c r="V11" s="230">
        <v>16</v>
      </c>
      <c r="W11" s="235">
        <v>20</v>
      </c>
      <c r="X11" s="235">
        <v>14</v>
      </c>
      <c r="Y11" s="251"/>
      <c r="Z11" s="234"/>
      <c r="AA11" s="251"/>
      <c r="AB11" s="251"/>
      <c r="AC11" s="230">
        <v>7</v>
      </c>
      <c r="AD11" s="230">
        <v>10</v>
      </c>
      <c r="AE11" s="236">
        <f t="shared" si="0"/>
        <v>153</v>
      </c>
      <c r="AF11" s="237">
        <f>AD11+X11+W11+V11+U11+T11+P11+N11+I11+J11</f>
        <v>140</v>
      </c>
      <c r="AG11" s="235">
        <v>5</v>
      </c>
    </row>
    <row r="12" spans="1:33" x14ac:dyDescent="0.25">
      <c r="A12" s="231" t="s">
        <v>201</v>
      </c>
      <c r="B12" s="230">
        <v>2008</v>
      </c>
      <c r="C12" s="231" t="s">
        <v>55</v>
      </c>
      <c r="D12" s="233"/>
      <c r="E12" s="233"/>
      <c r="F12" s="235"/>
      <c r="G12" s="235"/>
      <c r="H12" s="235">
        <f>SUM(F12:G12)</f>
        <v>0</v>
      </c>
      <c r="I12" s="235">
        <v>10</v>
      </c>
      <c r="J12" s="235">
        <v>32</v>
      </c>
      <c r="K12" s="230">
        <v>4</v>
      </c>
      <c r="L12" s="249">
        <v>13</v>
      </c>
      <c r="M12" s="230"/>
      <c r="N12" s="230">
        <v>7</v>
      </c>
      <c r="O12" s="230">
        <v>7</v>
      </c>
      <c r="P12" s="230">
        <v>7</v>
      </c>
      <c r="Q12" s="234"/>
      <c r="R12" s="234"/>
      <c r="S12" s="234"/>
      <c r="T12" s="230"/>
      <c r="U12" s="230">
        <v>16</v>
      </c>
      <c r="V12" s="230">
        <v>2</v>
      </c>
      <c r="W12" s="235">
        <v>6</v>
      </c>
      <c r="X12" s="235">
        <v>20</v>
      </c>
      <c r="Y12" s="251"/>
      <c r="Z12" s="234"/>
      <c r="AA12" s="251"/>
      <c r="AB12" s="251"/>
      <c r="AC12" s="230">
        <v>5</v>
      </c>
      <c r="AD12" s="230"/>
      <c r="AE12" s="236">
        <f t="shared" si="0"/>
        <v>129</v>
      </c>
      <c r="AF12" s="237">
        <v>129</v>
      </c>
      <c r="AG12" s="265">
        <v>6</v>
      </c>
    </row>
    <row r="13" spans="1:33" x14ac:dyDescent="0.25">
      <c r="A13" s="163" t="s">
        <v>226</v>
      </c>
      <c r="B13" s="162">
        <v>2008</v>
      </c>
      <c r="C13" s="163" t="s">
        <v>55</v>
      </c>
      <c r="D13" s="233"/>
      <c r="E13" s="233"/>
      <c r="F13" s="235"/>
      <c r="G13" s="235"/>
      <c r="H13" s="235">
        <f>SUM(F13:G13)</f>
        <v>0</v>
      </c>
      <c r="I13" s="235">
        <v>26</v>
      </c>
      <c r="J13" s="235"/>
      <c r="K13" s="230">
        <v>10</v>
      </c>
      <c r="L13" s="230"/>
      <c r="M13" s="230"/>
      <c r="N13" s="230"/>
      <c r="O13" s="230"/>
      <c r="P13" s="230">
        <v>5</v>
      </c>
      <c r="Q13" s="234"/>
      <c r="R13" s="234"/>
      <c r="S13" s="234"/>
      <c r="T13" s="230"/>
      <c r="U13" s="230"/>
      <c r="V13" s="230">
        <v>5</v>
      </c>
      <c r="W13" s="235">
        <v>14</v>
      </c>
      <c r="X13" s="235"/>
      <c r="Y13" s="251"/>
      <c r="Z13" s="234"/>
      <c r="AA13" s="251"/>
      <c r="AB13" s="251"/>
      <c r="AC13" s="230">
        <v>10</v>
      </c>
      <c r="AD13" s="230">
        <v>16</v>
      </c>
      <c r="AE13" s="236">
        <f t="shared" si="0"/>
        <v>86</v>
      </c>
      <c r="AF13" s="237">
        <v>102</v>
      </c>
      <c r="AG13" s="235">
        <v>7</v>
      </c>
    </row>
    <row r="14" spans="1:33" x14ac:dyDescent="0.25">
      <c r="A14" s="231" t="s">
        <v>272</v>
      </c>
      <c r="B14" s="230">
        <v>2008</v>
      </c>
      <c r="C14" s="231" t="s">
        <v>55</v>
      </c>
      <c r="D14" s="233"/>
      <c r="E14" s="233"/>
      <c r="F14" s="235">
        <v>26</v>
      </c>
      <c r="G14" s="235"/>
      <c r="H14" s="235">
        <f>SUM(F14:G14)</f>
        <v>26</v>
      </c>
      <c r="I14" s="235"/>
      <c r="J14" s="235"/>
      <c r="K14" s="230">
        <v>2</v>
      </c>
      <c r="L14" s="249">
        <v>5</v>
      </c>
      <c r="M14" s="230"/>
      <c r="N14" s="230">
        <v>5</v>
      </c>
      <c r="O14" s="230"/>
      <c r="P14" s="230"/>
      <c r="Q14" s="234"/>
      <c r="R14" s="234"/>
      <c r="S14" s="234"/>
      <c r="T14" s="230">
        <v>13</v>
      </c>
      <c r="U14" s="230">
        <v>7</v>
      </c>
      <c r="V14" s="230">
        <v>1</v>
      </c>
      <c r="W14" s="235">
        <v>10</v>
      </c>
      <c r="X14" s="235">
        <v>10</v>
      </c>
      <c r="Y14" s="251"/>
      <c r="Z14" s="234"/>
      <c r="AA14" s="251"/>
      <c r="AB14" s="251"/>
      <c r="AC14" s="230">
        <v>2</v>
      </c>
      <c r="AD14" s="230">
        <v>2</v>
      </c>
      <c r="AE14" s="236">
        <f t="shared" si="0"/>
        <v>83</v>
      </c>
      <c r="AF14" s="237">
        <v>85</v>
      </c>
      <c r="AG14" s="265">
        <v>8</v>
      </c>
    </row>
    <row r="15" spans="1:33" x14ac:dyDescent="0.25">
      <c r="A15" s="231" t="s">
        <v>213</v>
      </c>
      <c r="B15" s="230">
        <v>2008</v>
      </c>
      <c r="C15" s="231" t="s">
        <v>55</v>
      </c>
      <c r="D15" s="233"/>
      <c r="E15" s="233"/>
      <c r="F15" s="235"/>
      <c r="G15" s="235"/>
      <c r="H15" s="235">
        <f>SUM(F15:G15)</f>
        <v>0</v>
      </c>
      <c r="I15" s="235"/>
      <c r="J15" s="235"/>
      <c r="K15" s="230">
        <v>7</v>
      </c>
      <c r="L15" s="230"/>
      <c r="M15" s="230"/>
      <c r="N15" s="230"/>
      <c r="O15" s="230"/>
      <c r="P15" s="230">
        <v>13</v>
      </c>
      <c r="Q15" s="234"/>
      <c r="R15" s="234"/>
      <c r="S15" s="234"/>
      <c r="T15" s="230"/>
      <c r="U15" s="230"/>
      <c r="V15" s="230">
        <v>10</v>
      </c>
      <c r="W15" s="235">
        <v>4</v>
      </c>
      <c r="X15" s="235"/>
      <c r="Y15" s="251"/>
      <c r="Z15" s="234"/>
      <c r="AA15" s="251"/>
      <c r="AB15" s="251"/>
      <c r="AC15" s="230">
        <v>4</v>
      </c>
      <c r="AD15" s="230">
        <v>7</v>
      </c>
      <c r="AE15" s="236">
        <f t="shared" si="0"/>
        <v>45</v>
      </c>
      <c r="AF15" s="237">
        <v>52</v>
      </c>
      <c r="AG15" s="235">
        <v>9</v>
      </c>
    </row>
    <row r="16" spans="1:33" x14ac:dyDescent="0.25">
      <c r="A16" s="163" t="s">
        <v>260</v>
      </c>
      <c r="B16" s="162">
        <v>2009</v>
      </c>
      <c r="C16" s="163" t="s">
        <v>13</v>
      </c>
      <c r="D16" s="233"/>
      <c r="E16" s="233"/>
      <c r="F16" s="235">
        <v>4</v>
      </c>
      <c r="G16" s="235">
        <v>10</v>
      </c>
      <c r="H16" s="235">
        <v>6</v>
      </c>
      <c r="I16" s="235">
        <v>2</v>
      </c>
      <c r="J16" s="235">
        <v>6</v>
      </c>
      <c r="K16" s="230">
        <v>3</v>
      </c>
      <c r="L16" s="249">
        <v>10</v>
      </c>
      <c r="M16" s="230"/>
      <c r="N16" s="230">
        <v>4</v>
      </c>
      <c r="O16" s="230"/>
      <c r="P16" s="230"/>
      <c r="Q16" s="234"/>
      <c r="R16" s="234"/>
      <c r="S16" s="234"/>
      <c r="T16" s="230"/>
      <c r="U16" s="230"/>
      <c r="V16" s="230"/>
      <c r="W16" s="235">
        <v>2</v>
      </c>
      <c r="X16" s="235">
        <v>8</v>
      </c>
      <c r="Y16" s="251"/>
      <c r="Z16" s="234"/>
      <c r="AA16" s="251"/>
      <c r="AB16" s="251"/>
      <c r="AC16" s="230">
        <v>1</v>
      </c>
      <c r="AD16" s="230"/>
      <c r="AE16" s="236">
        <f t="shared" si="0"/>
        <v>42</v>
      </c>
      <c r="AF16" s="237">
        <v>42</v>
      </c>
      <c r="AG16" s="265">
        <v>10</v>
      </c>
    </row>
    <row r="17" spans="1:33" x14ac:dyDescent="0.25">
      <c r="A17" s="231" t="s">
        <v>234</v>
      </c>
      <c r="B17" s="230">
        <v>2008</v>
      </c>
      <c r="C17" s="231" t="s">
        <v>233</v>
      </c>
      <c r="D17" s="233"/>
      <c r="E17" s="233"/>
      <c r="F17" s="235"/>
      <c r="G17" s="235"/>
      <c r="H17" s="235">
        <f>SUM(F17:G17)</f>
        <v>0</v>
      </c>
      <c r="I17" s="235">
        <v>8</v>
      </c>
      <c r="J17" s="235">
        <v>10</v>
      </c>
      <c r="K17" s="230"/>
      <c r="L17" s="230"/>
      <c r="M17" s="230"/>
      <c r="N17" s="230"/>
      <c r="O17" s="230">
        <v>10</v>
      </c>
      <c r="P17" s="230">
        <v>3</v>
      </c>
      <c r="Q17" s="234"/>
      <c r="R17" s="234"/>
      <c r="S17" s="234"/>
      <c r="T17" s="230"/>
      <c r="U17" s="230"/>
      <c r="V17" s="230"/>
      <c r="W17" s="235"/>
      <c r="X17" s="235"/>
      <c r="Y17" s="251"/>
      <c r="Z17" s="234"/>
      <c r="AA17" s="251"/>
      <c r="AB17" s="251"/>
      <c r="AC17" s="230"/>
      <c r="AD17" s="230">
        <v>4</v>
      </c>
      <c r="AE17" s="236">
        <f t="shared" si="0"/>
        <v>35</v>
      </c>
      <c r="AF17" s="237">
        <v>39</v>
      </c>
      <c r="AG17" s="235">
        <v>11</v>
      </c>
    </row>
    <row r="18" spans="1:33" x14ac:dyDescent="0.25">
      <c r="A18" s="17" t="s">
        <v>266</v>
      </c>
      <c r="B18" s="18">
        <v>2009</v>
      </c>
      <c r="C18" s="17" t="s">
        <v>267</v>
      </c>
      <c r="D18" s="233"/>
      <c r="E18" s="233"/>
      <c r="F18" s="235"/>
      <c r="G18" s="235">
        <v>26</v>
      </c>
      <c r="H18" s="235">
        <f>SUM(F18:G18)</f>
        <v>26</v>
      </c>
      <c r="I18" s="235"/>
      <c r="J18" s="235"/>
      <c r="K18" s="230"/>
      <c r="L18" s="230"/>
      <c r="M18" s="230"/>
      <c r="N18" s="230"/>
      <c r="O18" s="230"/>
      <c r="P18" s="230"/>
      <c r="Q18" s="234"/>
      <c r="R18" s="234"/>
      <c r="S18" s="234"/>
      <c r="T18" s="230">
        <v>2</v>
      </c>
      <c r="U18" s="230">
        <v>5</v>
      </c>
      <c r="V18" s="230"/>
      <c r="W18" s="235"/>
      <c r="X18" s="235"/>
      <c r="Y18" s="251"/>
      <c r="Z18" s="234"/>
      <c r="AA18" s="251"/>
      <c r="AB18" s="251"/>
      <c r="AC18" s="230"/>
      <c r="AD18" s="230"/>
      <c r="AE18" s="236">
        <f t="shared" si="0"/>
        <v>33</v>
      </c>
      <c r="AF18" s="237">
        <v>33</v>
      </c>
      <c r="AG18" s="265">
        <v>12</v>
      </c>
    </row>
    <row r="19" spans="1:33" x14ac:dyDescent="0.25">
      <c r="A19" s="17" t="s">
        <v>262</v>
      </c>
      <c r="B19" s="18">
        <v>2009</v>
      </c>
      <c r="C19" s="17" t="s">
        <v>231</v>
      </c>
      <c r="D19" s="233"/>
      <c r="E19" s="233"/>
      <c r="F19" s="235">
        <v>20</v>
      </c>
      <c r="G19" s="235"/>
      <c r="H19" s="235">
        <v>14</v>
      </c>
      <c r="I19" s="235"/>
      <c r="J19" s="235"/>
      <c r="K19" s="230"/>
      <c r="L19" s="249">
        <v>4</v>
      </c>
      <c r="M19" s="230"/>
      <c r="N19" s="230">
        <v>3</v>
      </c>
      <c r="O19" s="230"/>
      <c r="P19" s="230"/>
      <c r="Q19" s="234"/>
      <c r="R19" s="234"/>
      <c r="S19" s="234"/>
      <c r="T19" s="230">
        <v>4</v>
      </c>
      <c r="U19" s="230"/>
      <c r="V19" s="230"/>
      <c r="W19" s="235"/>
      <c r="X19" s="235"/>
      <c r="Y19" s="251"/>
      <c r="Z19" s="234"/>
      <c r="AA19" s="251"/>
      <c r="AB19" s="251"/>
      <c r="AC19" s="230"/>
      <c r="AD19" s="230"/>
      <c r="AE19" s="236">
        <f t="shared" si="0"/>
        <v>25</v>
      </c>
      <c r="AF19" s="237">
        <v>25</v>
      </c>
      <c r="AG19" s="235">
        <v>13</v>
      </c>
    </row>
    <row r="20" spans="1:33" x14ac:dyDescent="0.25">
      <c r="A20" s="231" t="s">
        <v>232</v>
      </c>
      <c r="B20" s="230">
        <v>2008</v>
      </c>
      <c r="C20" s="231" t="s">
        <v>233</v>
      </c>
      <c r="D20" s="233"/>
      <c r="E20" s="233"/>
      <c r="F20" s="235"/>
      <c r="G20" s="235"/>
      <c r="H20" s="235">
        <f>SUM(F20:G20)</f>
        <v>0</v>
      </c>
      <c r="I20" s="235"/>
      <c r="J20" s="235">
        <v>20</v>
      </c>
      <c r="K20" s="230"/>
      <c r="L20" s="230"/>
      <c r="M20" s="230"/>
      <c r="N20" s="230"/>
      <c r="O20" s="230"/>
      <c r="P20" s="230"/>
      <c r="Q20" s="234"/>
      <c r="R20" s="234"/>
      <c r="S20" s="234"/>
      <c r="T20" s="230"/>
      <c r="U20" s="230"/>
      <c r="V20" s="230"/>
      <c r="W20" s="235"/>
      <c r="X20" s="235"/>
      <c r="Y20" s="251"/>
      <c r="Z20" s="234"/>
      <c r="AA20" s="251"/>
      <c r="AB20" s="251"/>
      <c r="AC20" s="230"/>
      <c r="AD20" s="230"/>
      <c r="AE20" s="236">
        <f t="shared" si="0"/>
        <v>20</v>
      </c>
      <c r="AF20" s="237">
        <v>20</v>
      </c>
      <c r="AG20" s="265">
        <v>14</v>
      </c>
    </row>
    <row r="21" spans="1:33" x14ac:dyDescent="0.25">
      <c r="A21" s="231" t="s">
        <v>246</v>
      </c>
      <c r="B21" s="230">
        <v>2008</v>
      </c>
      <c r="C21" s="231" t="s">
        <v>55</v>
      </c>
      <c r="D21" s="233"/>
      <c r="E21" s="233"/>
      <c r="F21" s="235"/>
      <c r="G21" s="235"/>
      <c r="H21" s="235">
        <f>SUM(F21:G21)</f>
        <v>0</v>
      </c>
      <c r="I21" s="235"/>
      <c r="J21" s="235"/>
      <c r="K21" s="230"/>
      <c r="L21" s="230"/>
      <c r="M21" s="230"/>
      <c r="N21" s="230"/>
      <c r="O21" s="230"/>
      <c r="P21" s="230"/>
      <c r="Q21" s="234"/>
      <c r="R21" s="234"/>
      <c r="S21" s="234"/>
      <c r="T21" s="230">
        <v>3</v>
      </c>
      <c r="U21" s="230">
        <v>10</v>
      </c>
      <c r="V21" s="230">
        <v>7</v>
      </c>
      <c r="W21" s="235"/>
      <c r="X21" s="235"/>
      <c r="Y21" s="251"/>
      <c r="Z21" s="234"/>
      <c r="AA21" s="251"/>
      <c r="AB21" s="251"/>
      <c r="AC21" s="230"/>
      <c r="AD21" s="230"/>
      <c r="AE21" s="236">
        <f t="shared" si="0"/>
        <v>20</v>
      </c>
      <c r="AF21" s="237">
        <v>20</v>
      </c>
      <c r="AG21" s="265">
        <v>14</v>
      </c>
    </row>
    <row r="22" spans="1:33" x14ac:dyDescent="0.25">
      <c r="A22" s="231" t="s">
        <v>279</v>
      </c>
      <c r="B22" s="230">
        <v>2008</v>
      </c>
      <c r="C22" s="231" t="s">
        <v>216</v>
      </c>
      <c r="D22" s="233"/>
      <c r="E22" s="233"/>
      <c r="F22" s="235"/>
      <c r="G22" s="235"/>
      <c r="H22" s="235">
        <f>SUM(F22:G22)</f>
        <v>0</v>
      </c>
      <c r="I22" s="235">
        <v>4</v>
      </c>
      <c r="J22" s="235">
        <v>8</v>
      </c>
      <c r="K22" s="230"/>
      <c r="L22" s="230"/>
      <c r="M22" s="230"/>
      <c r="N22" s="230"/>
      <c r="O22" s="230">
        <v>3</v>
      </c>
      <c r="P22" s="230">
        <v>1</v>
      </c>
      <c r="Q22" s="234"/>
      <c r="R22" s="234"/>
      <c r="S22" s="234"/>
      <c r="T22" s="230"/>
      <c r="U22" s="230"/>
      <c r="V22" s="230"/>
      <c r="W22" s="235"/>
      <c r="X22" s="235"/>
      <c r="Y22" s="251"/>
      <c r="Z22" s="234"/>
      <c r="AA22" s="251"/>
      <c r="AB22" s="251"/>
      <c r="AC22" s="230"/>
      <c r="AD22" s="230"/>
      <c r="AE22" s="236">
        <f t="shared" si="0"/>
        <v>16</v>
      </c>
      <c r="AF22" s="237">
        <v>16</v>
      </c>
      <c r="AG22" s="265">
        <v>16</v>
      </c>
    </row>
    <row r="23" spans="1:33" x14ac:dyDescent="0.25">
      <c r="A23" s="231" t="s">
        <v>241</v>
      </c>
      <c r="B23" s="230">
        <v>2008</v>
      </c>
      <c r="C23" s="231" t="s">
        <v>55</v>
      </c>
      <c r="D23" s="233"/>
      <c r="E23" s="233"/>
      <c r="F23" s="235">
        <v>10</v>
      </c>
      <c r="G23" s="235"/>
      <c r="H23" s="235">
        <f>SUM(F23:G23)</f>
        <v>10</v>
      </c>
      <c r="I23" s="235"/>
      <c r="J23" s="235"/>
      <c r="K23" s="230">
        <v>5</v>
      </c>
      <c r="L23" s="230"/>
      <c r="M23" s="230"/>
      <c r="N23" s="230"/>
      <c r="O23" s="230"/>
      <c r="P23" s="230"/>
      <c r="Q23" s="234"/>
      <c r="R23" s="234"/>
      <c r="S23" s="234"/>
      <c r="T23" s="230"/>
      <c r="U23" s="230"/>
      <c r="V23" s="230"/>
      <c r="W23" s="235"/>
      <c r="X23" s="235"/>
      <c r="Y23" s="251"/>
      <c r="Z23" s="234"/>
      <c r="AA23" s="251"/>
      <c r="AB23" s="251"/>
      <c r="AC23" s="230"/>
      <c r="AD23" s="230"/>
      <c r="AE23" s="236">
        <f t="shared" si="0"/>
        <v>15</v>
      </c>
      <c r="AF23" s="237">
        <v>15</v>
      </c>
      <c r="AG23" s="235">
        <v>17</v>
      </c>
    </row>
    <row r="24" spans="1:33" x14ac:dyDescent="0.25">
      <c r="A24" s="231" t="s">
        <v>255</v>
      </c>
      <c r="B24" s="230">
        <v>2008</v>
      </c>
      <c r="C24" s="231" t="s">
        <v>55</v>
      </c>
      <c r="D24" s="233"/>
      <c r="E24" s="233"/>
      <c r="F24" s="235"/>
      <c r="G24" s="235"/>
      <c r="H24" s="235">
        <f>SUM(F24:G24)</f>
        <v>0</v>
      </c>
      <c r="I24" s="235"/>
      <c r="J24" s="235">
        <v>4</v>
      </c>
      <c r="K24" s="230"/>
      <c r="L24" s="249">
        <v>7</v>
      </c>
      <c r="M24" s="230"/>
      <c r="N24" s="230">
        <v>2</v>
      </c>
      <c r="O24" s="230">
        <v>2</v>
      </c>
      <c r="P24" s="230"/>
      <c r="Q24" s="234"/>
      <c r="R24" s="234"/>
      <c r="S24" s="234"/>
      <c r="T24" s="230"/>
      <c r="U24" s="230"/>
      <c r="V24" s="230"/>
      <c r="W24" s="235"/>
      <c r="X24" s="235"/>
      <c r="Y24" s="251"/>
      <c r="Z24" s="234"/>
      <c r="AA24" s="251"/>
      <c r="AB24" s="251"/>
      <c r="AC24" s="230"/>
      <c r="AD24" s="230"/>
      <c r="AE24" s="236">
        <f t="shared" si="0"/>
        <v>15</v>
      </c>
      <c r="AF24" s="237">
        <v>15</v>
      </c>
      <c r="AG24" s="235">
        <v>17</v>
      </c>
    </row>
    <row r="25" spans="1:33" x14ac:dyDescent="0.25">
      <c r="A25" s="17" t="s">
        <v>264</v>
      </c>
      <c r="B25" s="18">
        <v>2009</v>
      </c>
      <c r="C25" s="17" t="s">
        <v>36</v>
      </c>
      <c r="D25" s="233"/>
      <c r="E25" s="233"/>
      <c r="F25" s="235"/>
      <c r="G25" s="235">
        <v>20</v>
      </c>
      <c r="H25" s="235">
        <v>14</v>
      </c>
      <c r="I25" s="235"/>
      <c r="J25" s="235"/>
      <c r="K25" s="230"/>
      <c r="L25" s="230"/>
      <c r="M25" s="230"/>
      <c r="N25" s="230"/>
      <c r="O25" s="230"/>
      <c r="P25" s="230"/>
      <c r="Q25" s="234"/>
      <c r="R25" s="234"/>
      <c r="S25" s="234"/>
      <c r="T25" s="230"/>
      <c r="U25" s="230"/>
      <c r="V25" s="230"/>
      <c r="W25" s="235"/>
      <c r="X25" s="235"/>
      <c r="Y25" s="251"/>
      <c r="Z25" s="234"/>
      <c r="AA25" s="251"/>
      <c r="AB25" s="251"/>
      <c r="AC25" s="230"/>
      <c r="AD25" s="230"/>
      <c r="AE25" s="236">
        <f t="shared" si="0"/>
        <v>14</v>
      </c>
      <c r="AF25" s="237">
        <v>14</v>
      </c>
      <c r="AG25" s="235">
        <v>19</v>
      </c>
    </row>
    <row r="26" spans="1:33" x14ac:dyDescent="0.25">
      <c r="A26" s="17" t="s">
        <v>261</v>
      </c>
      <c r="B26" s="18">
        <v>2009</v>
      </c>
      <c r="C26" s="17" t="s">
        <v>36</v>
      </c>
      <c r="D26" s="233"/>
      <c r="E26" s="233"/>
      <c r="F26" s="235"/>
      <c r="G26" s="235"/>
      <c r="H26" s="235">
        <f>SUM(F26:G26)</f>
        <v>0</v>
      </c>
      <c r="I26" s="235"/>
      <c r="J26" s="235"/>
      <c r="K26" s="230"/>
      <c r="L26" s="230"/>
      <c r="M26" s="230"/>
      <c r="N26" s="230">
        <v>1</v>
      </c>
      <c r="O26" s="230"/>
      <c r="P26" s="230"/>
      <c r="Q26" s="234"/>
      <c r="R26" s="234"/>
      <c r="S26" s="234"/>
      <c r="T26" s="230">
        <v>5</v>
      </c>
      <c r="U26" s="230"/>
      <c r="V26" s="230"/>
      <c r="W26" s="235"/>
      <c r="X26" s="235">
        <v>4</v>
      </c>
      <c r="Y26" s="251"/>
      <c r="Z26" s="234"/>
      <c r="AA26" s="251"/>
      <c r="AB26" s="251"/>
      <c r="AC26" s="230"/>
      <c r="AD26" s="230"/>
      <c r="AE26" s="236">
        <f t="shared" si="0"/>
        <v>10</v>
      </c>
      <c r="AF26" s="237">
        <v>10</v>
      </c>
      <c r="AG26" s="265">
        <v>20</v>
      </c>
    </row>
    <row r="27" spans="1:33" x14ac:dyDescent="0.25">
      <c r="A27" s="231" t="s">
        <v>283</v>
      </c>
      <c r="B27" s="230">
        <v>2009</v>
      </c>
      <c r="C27" s="231" t="s">
        <v>55</v>
      </c>
      <c r="D27" s="233"/>
      <c r="E27" s="233"/>
      <c r="F27" s="235"/>
      <c r="G27" s="235"/>
      <c r="H27" s="235">
        <f>SUM(F27:G27)</f>
        <v>0</v>
      </c>
      <c r="I27" s="235"/>
      <c r="J27" s="235"/>
      <c r="K27" s="230"/>
      <c r="L27" s="230"/>
      <c r="M27" s="230"/>
      <c r="N27" s="230"/>
      <c r="O27" s="230"/>
      <c r="P27" s="230"/>
      <c r="Q27" s="234"/>
      <c r="R27" s="234"/>
      <c r="S27" s="234"/>
      <c r="T27" s="230"/>
      <c r="U27" s="230">
        <v>4</v>
      </c>
      <c r="V27" s="230"/>
      <c r="W27" s="235"/>
      <c r="X27" s="235">
        <v>6</v>
      </c>
      <c r="Y27" s="251"/>
      <c r="Z27" s="234"/>
      <c r="AA27" s="251"/>
      <c r="AB27" s="251"/>
      <c r="AC27" s="230"/>
      <c r="AD27" s="230"/>
      <c r="AE27" s="236">
        <f t="shared" si="0"/>
        <v>10</v>
      </c>
      <c r="AF27" s="237">
        <v>10</v>
      </c>
      <c r="AG27" s="265">
        <v>20</v>
      </c>
    </row>
    <row r="28" spans="1:33" x14ac:dyDescent="0.25">
      <c r="A28" s="238" t="s">
        <v>191</v>
      </c>
      <c r="B28" s="232">
        <v>2008</v>
      </c>
      <c r="C28" s="238" t="s">
        <v>55</v>
      </c>
      <c r="D28" s="233"/>
      <c r="E28" s="233"/>
      <c r="F28" s="235">
        <v>14</v>
      </c>
      <c r="G28" s="235">
        <v>2</v>
      </c>
      <c r="H28" s="235">
        <v>8</v>
      </c>
      <c r="I28" s="235"/>
      <c r="J28" s="235"/>
      <c r="K28" s="230">
        <v>1</v>
      </c>
      <c r="L28" s="230"/>
      <c r="M28" s="230"/>
      <c r="N28" s="230"/>
      <c r="O28" s="230"/>
      <c r="P28" s="230"/>
      <c r="Q28" s="234"/>
      <c r="R28" s="234"/>
      <c r="S28" s="234"/>
      <c r="T28" s="230"/>
      <c r="U28" s="230"/>
      <c r="V28" s="230"/>
      <c r="W28" s="235"/>
      <c r="X28" s="235"/>
      <c r="Y28" s="251"/>
      <c r="Z28" s="234"/>
      <c r="AA28" s="251"/>
      <c r="AB28" s="251"/>
      <c r="AC28" s="230"/>
      <c r="AD28" s="230"/>
      <c r="AE28" s="236">
        <f t="shared" si="0"/>
        <v>9</v>
      </c>
      <c r="AF28" s="237">
        <v>9</v>
      </c>
      <c r="AG28" s="265">
        <v>22</v>
      </c>
    </row>
    <row r="29" spans="1:33" x14ac:dyDescent="0.25">
      <c r="A29" s="163" t="s">
        <v>284</v>
      </c>
      <c r="B29" s="162">
        <v>2008</v>
      </c>
      <c r="C29" s="163" t="s">
        <v>190</v>
      </c>
      <c r="D29" s="233"/>
      <c r="E29" s="233"/>
      <c r="F29" s="235"/>
      <c r="G29" s="235"/>
      <c r="H29" s="235">
        <f t="shared" ref="H29:H34" si="1">SUM(F29:G29)</f>
        <v>0</v>
      </c>
      <c r="I29" s="235"/>
      <c r="J29" s="235"/>
      <c r="K29" s="230"/>
      <c r="L29" s="230"/>
      <c r="M29" s="230"/>
      <c r="N29" s="230"/>
      <c r="O29" s="230"/>
      <c r="P29" s="230"/>
      <c r="Q29" s="234"/>
      <c r="R29" s="234"/>
      <c r="S29" s="234"/>
      <c r="T29" s="230"/>
      <c r="U29" s="230"/>
      <c r="V29" s="230"/>
      <c r="W29" s="235"/>
      <c r="X29" s="235"/>
      <c r="Y29" s="251"/>
      <c r="Z29" s="234"/>
      <c r="AA29" s="251"/>
      <c r="AB29" s="251"/>
      <c r="AC29" s="230"/>
      <c r="AD29" s="230">
        <v>3</v>
      </c>
      <c r="AE29" s="236">
        <f t="shared" si="0"/>
        <v>3</v>
      </c>
      <c r="AF29" s="237">
        <v>6</v>
      </c>
      <c r="AG29" s="235">
        <v>23</v>
      </c>
    </row>
    <row r="30" spans="1:33" x14ac:dyDescent="0.25">
      <c r="A30" s="231" t="s">
        <v>280</v>
      </c>
      <c r="B30" s="230">
        <v>2008</v>
      </c>
      <c r="C30" s="231" t="s">
        <v>233</v>
      </c>
      <c r="D30" s="233"/>
      <c r="E30" s="233"/>
      <c r="F30" s="235"/>
      <c r="G30" s="235"/>
      <c r="H30" s="235">
        <f t="shared" si="1"/>
        <v>0</v>
      </c>
      <c r="I30" s="235"/>
      <c r="J30" s="235"/>
      <c r="K30" s="230"/>
      <c r="L30" s="230"/>
      <c r="M30" s="230"/>
      <c r="N30" s="230"/>
      <c r="O30" s="230">
        <v>5</v>
      </c>
      <c r="P30" s="230"/>
      <c r="Q30" s="234"/>
      <c r="R30" s="234"/>
      <c r="S30" s="234"/>
      <c r="T30" s="230"/>
      <c r="U30" s="230"/>
      <c r="V30" s="230"/>
      <c r="W30" s="235"/>
      <c r="X30" s="235"/>
      <c r="Y30" s="251"/>
      <c r="Z30" s="234"/>
      <c r="AA30" s="251"/>
      <c r="AB30" s="251"/>
      <c r="AC30" s="230"/>
      <c r="AD30" s="230"/>
      <c r="AE30" s="236">
        <f t="shared" si="0"/>
        <v>5</v>
      </c>
      <c r="AF30" s="237">
        <v>5</v>
      </c>
      <c r="AG30" s="265">
        <v>24</v>
      </c>
    </row>
    <row r="31" spans="1:33" x14ac:dyDescent="0.25">
      <c r="A31" s="17" t="s">
        <v>265</v>
      </c>
      <c r="B31" s="18">
        <v>2009</v>
      </c>
      <c r="C31" s="17" t="s">
        <v>124</v>
      </c>
      <c r="D31" s="233"/>
      <c r="E31" s="233"/>
      <c r="F31" s="235"/>
      <c r="G31" s="235"/>
      <c r="H31" s="235">
        <f t="shared" si="1"/>
        <v>0</v>
      </c>
      <c r="I31" s="235"/>
      <c r="J31" s="235">
        <v>2</v>
      </c>
      <c r="K31" s="230"/>
      <c r="L31" s="230"/>
      <c r="M31" s="230"/>
      <c r="N31" s="230"/>
      <c r="O31" s="230"/>
      <c r="P31" s="230"/>
      <c r="Q31" s="234"/>
      <c r="R31" s="234"/>
      <c r="S31" s="234"/>
      <c r="T31" s="230"/>
      <c r="U31" s="230"/>
      <c r="V31" s="230"/>
      <c r="W31" s="235"/>
      <c r="X31" s="235"/>
      <c r="Y31" s="251"/>
      <c r="Z31" s="234"/>
      <c r="AA31" s="251"/>
      <c r="AB31" s="251"/>
      <c r="AC31" s="230"/>
      <c r="AD31" s="230">
        <v>1</v>
      </c>
      <c r="AE31" s="236">
        <f t="shared" si="0"/>
        <v>3</v>
      </c>
      <c r="AF31" s="237">
        <v>4</v>
      </c>
      <c r="AG31" s="235">
        <v>25</v>
      </c>
    </row>
    <row r="32" spans="1:33" x14ac:dyDescent="0.25">
      <c r="A32" s="231" t="s">
        <v>276</v>
      </c>
      <c r="B32" s="230">
        <v>2008</v>
      </c>
      <c r="C32" s="231" t="s">
        <v>171</v>
      </c>
      <c r="D32" s="233"/>
      <c r="E32" s="233"/>
      <c r="F32" s="235"/>
      <c r="G32" s="235"/>
      <c r="H32" s="235">
        <f t="shared" si="1"/>
        <v>0</v>
      </c>
      <c r="I32" s="235"/>
      <c r="J32" s="235"/>
      <c r="K32" s="230"/>
      <c r="L32" s="249">
        <v>3</v>
      </c>
      <c r="M32" s="230"/>
      <c r="N32" s="230"/>
      <c r="O32" s="230"/>
      <c r="P32" s="230"/>
      <c r="Q32" s="234"/>
      <c r="R32" s="234"/>
      <c r="S32" s="234"/>
      <c r="T32" s="230"/>
      <c r="U32" s="230"/>
      <c r="V32" s="230"/>
      <c r="W32" s="235"/>
      <c r="X32" s="235"/>
      <c r="Y32" s="251"/>
      <c r="Z32" s="234"/>
      <c r="AA32" s="251"/>
      <c r="AB32" s="251"/>
      <c r="AC32" s="230"/>
      <c r="AD32" s="230"/>
      <c r="AE32" s="236">
        <f t="shared" si="0"/>
        <v>3</v>
      </c>
      <c r="AF32" s="237">
        <v>3</v>
      </c>
      <c r="AG32" s="265">
        <v>26</v>
      </c>
    </row>
    <row r="33" spans="1:33" x14ac:dyDescent="0.25">
      <c r="A33" s="17" t="s">
        <v>270</v>
      </c>
      <c r="B33" s="18">
        <v>2009</v>
      </c>
      <c r="C33" s="17" t="s">
        <v>55</v>
      </c>
      <c r="D33" s="233"/>
      <c r="E33" s="233"/>
      <c r="F33" s="235"/>
      <c r="G33" s="235"/>
      <c r="H33" s="235">
        <f t="shared" si="1"/>
        <v>0</v>
      </c>
      <c r="I33" s="235"/>
      <c r="J33" s="235"/>
      <c r="K33" s="230"/>
      <c r="L33" s="230"/>
      <c r="M33" s="230"/>
      <c r="N33" s="230"/>
      <c r="O33" s="230"/>
      <c r="P33" s="230"/>
      <c r="Q33" s="234"/>
      <c r="R33" s="234"/>
      <c r="S33" s="234"/>
      <c r="T33" s="230"/>
      <c r="U33" s="230">
        <v>3</v>
      </c>
      <c r="V33" s="230"/>
      <c r="W33" s="235"/>
      <c r="X33" s="235"/>
      <c r="Y33" s="251"/>
      <c r="Z33" s="234"/>
      <c r="AA33" s="251"/>
      <c r="AB33" s="251"/>
      <c r="AC33" s="230"/>
      <c r="AD33" s="230"/>
      <c r="AE33" s="236">
        <f t="shared" si="0"/>
        <v>3</v>
      </c>
      <c r="AF33" s="237">
        <v>3</v>
      </c>
      <c r="AG33" s="265">
        <v>26</v>
      </c>
    </row>
    <row r="34" spans="1:33" x14ac:dyDescent="0.25">
      <c r="A34" s="231" t="s">
        <v>277</v>
      </c>
      <c r="B34" s="230">
        <v>2008</v>
      </c>
      <c r="C34" s="231" t="s">
        <v>126</v>
      </c>
      <c r="D34" s="233"/>
      <c r="E34" s="233"/>
      <c r="F34" s="235"/>
      <c r="G34" s="235"/>
      <c r="H34" s="235">
        <f t="shared" si="1"/>
        <v>0</v>
      </c>
      <c r="I34" s="235"/>
      <c r="J34" s="235"/>
      <c r="K34" s="230"/>
      <c r="L34" s="249">
        <v>2</v>
      </c>
      <c r="M34" s="230"/>
      <c r="N34" s="230"/>
      <c r="O34" s="230"/>
      <c r="P34" s="230"/>
      <c r="Q34" s="234"/>
      <c r="R34" s="234"/>
      <c r="S34" s="234"/>
      <c r="T34" s="230"/>
      <c r="U34" s="230"/>
      <c r="V34" s="230"/>
      <c r="W34" s="235"/>
      <c r="X34" s="235"/>
      <c r="Y34" s="251"/>
      <c r="Z34" s="234"/>
      <c r="AA34" s="251"/>
      <c r="AB34" s="251"/>
      <c r="AC34" s="230"/>
      <c r="AD34" s="230"/>
      <c r="AE34" s="236">
        <f t="shared" si="0"/>
        <v>2</v>
      </c>
      <c r="AF34" s="237">
        <v>2</v>
      </c>
      <c r="AG34" s="265">
        <v>28</v>
      </c>
    </row>
    <row r="35" spans="1:33" x14ac:dyDescent="0.25">
      <c r="A35" s="231" t="s">
        <v>273</v>
      </c>
      <c r="B35" s="230">
        <v>2009</v>
      </c>
      <c r="C35" s="231" t="s">
        <v>259</v>
      </c>
      <c r="D35" s="233"/>
      <c r="E35" s="233"/>
      <c r="F35" s="235">
        <v>8</v>
      </c>
      <c r="G35" s="235"/>
      <c r="H35" s="235">
        <v>2</v>
      </c>
      <c r="I35" s="235"/>
      <c r="J35" s="235"/>
      <c r="K35" s="230"/>
      <c r="L35" s="230"/>
      <c r="M35" s="230"/>
      <c r="N35" s="230"/>
      <c r="O35" s="230"/>
      <c r="P35" s="230"/>
      <c r="Q35" s="234"/>
      <c r="R35" s="234"/>
      <c r="S35" s="234"/>
      <c r="T35" s="230"/>
      <c r="U35" s="230"/>
      <c r="V35" s="230"/>
      <c r="W35" s="235"/>
      <c r="X35" s="235"/>
      <c r="Y35" s="251"/>
      <c r="Z35" s="234"/>
      <c r="AA35" s="251"/>
      <c r="AB35" s="251"/>
      <c r="AC35" s="230"/>
      <c r="AD35" s="230"/>
      <c r="AE35" s="236">
        <f t="shared" si="0"/>
        <v>2</v>
      </c>
      <c r="AF35" s="237">
        <v>2</v>
      </c>
      <c r="AG35" s="265">
        <v>28</v>
      </c>
    </row>
    <row r="36" spans="1:33" x14ac:dyDescent="0.25">
      <c r="A36" s="231" t="s">
        <v>274</v>
      </c>
      <c r="B36" s="230">
        <v>2008</v>
      </c>
      <c r="C36" s="231" t="s">
        <v>257</v>
      </c>
      <c r="D36" s="233"/>
      <c r="E36" s="233"/>
      <c r="F36" s="235">
        <v>6</v>
      </c>
      <c r="G36" s="235"/>
      <c r="H36" s="235">
        <v>0</v>
      </c>
      <c r="I36" s="235"/>
      <c r="J36" s="235"/>
      <c r="K36" s="230"/>
      <c r="L36" s="230"/>
      <c r="M36" s="230"/>
      <c r="N36" s="230"/>
      <c r="O36" s="230"/>
      <c r="P36" s="230"/>
      <c r="Q36" s="234"/>
      <c r="R36" s="234"/>
      <c r="S36" s="234"/>
      <c r="T36" s="230"/>
      <c r="U36" s="230"/>
      <c r="V36" s="230"/>
      <c r="W36" s="235"/>
      <c r="X36" s="235">
        <v>2</v>
      </c>
      <c r="Y36" s="251"/>
      <c r="Z36" s="234"/>
      <c r="AA36" s="251"/>
      <c r="AB36" s="251"/>
      <c r="AC36" s="230"/>
      <c r="AD36" s="230"/>
      <c r="AE36" s="236">
        <f t="shared" si="0"/>
        <v>2</v>
      </c>
      <c r="AF36" s="237">
        <v>2</v>
      </c>
      <c r="AG36" s="265">
        <v>28</v>
      </c>
    </row>
    <row r="37" spans="1:33" x14ac:dyDescent="0.25">
      <c r="A37" s="17" t="s">
        <v>287</v>
      </c>
      <c r="B37" s="18">
        <v>2009</v>
      </c>
      <c r="C37" s="17" t="s">
        <v>55</v>
      </c>
      <c r="D37" s="233"/>
      <c r="E37" s="233"/>
      <c r="F37" s="235"/>
      <c r="G37" s="235"/>
      <c r="H37" s="235">
        <f>SUM(F37:G37)</f>
        <v>0</v>
      </c>
      <c r="I37" s="235"/>
      <c r="J37" s="235"/>
      <c r="K37" s="230"/>
      <c r="L37" s="230"/>
      <c r="M37" s="230"/>
      <c r="N37" s="230"/>
      <c r="O37" s="230"/>
      <c r="P37" s="230"/>
      <c r="Q37" s="234"/>
      <c r="R37" s="234"/>
      <c r="S37" s="234"/>
      <c r="T37" s="230"/>
      <c r="U37" s="230">
        <v>2</v>
      </c>
      <c r="V37" s="230"/>
      <c r="W37" s="235"/>
      <c r="X37" s="235"/>
      <c r="Y37" s="251"/>
      <c r="Z37" s="234"/>
      <c r="AA37" s="251"/>
      <c r="AB37" s="251"/>
      <c r="AC37" s="230"/>
      <c r="AD37" s="230"/>
      <c r="AE37" s="236">
        <f t="shared" si="0"/>
        <v>2</v>
      </c>
      <c r="AF37" s="237">
        <v>2</v>
      </c>
      <c r="AG37" s="265">
        <v>28</v>
      </c>
    </row>
    <row r="38" spans="1:33" x14ac:dyDescent="0.25">
      <c r="A38" s="231" t="s">
        <v>278</v>
      </c>
      <c r="B38" s="230">
        <v>2008</v>
      </c>
      <c r="C38" s="231" t="s">
        <v>55</v>
      </c>
      <c r="D38" s="233"/>
      <c r="E38" s="233"/>
      <c r="F38" s="235"/>
      <c r="G38" s="235"/>
      <c r="H38" s="235">
        <f>SUM(F38:G38)</f>
        <v>0</v>
      </c>
      <c r="I38" s="235"/>
      <c r="J38" s="235"/>
      <c r="K38" s="230"/>
      <c r="L38" s="249">
        <v>1</v>
      </c>
      <c r="M38" s="230"/>
      <c r="N38" s="230"/>
      <c r="O38" s="230"/>
      <c r="P38" s="230"/>
      <c r="Q38" s="234"/>
      <c r="R38" s="234"/>
      <c r="S38" s="234"/>
      <c r="T38" s="230"/>
      <c r="U38" s="230"/>
      <c r="V38" s="230"/>
      <c r="W38" s="235"/>
      <c r="X38" s="235"/>
      <c r="Y38" s="251"/>
      <c r="Z38" s="234"/>
      <c r="AA38" s="251"/>
      <c r="AB38" s="251"/>
      <c r="AC38" s="230"/>
      <c r="AD38" s="230"/>
      <c r="AE38" s="236">
        <f t="shared" si="0"/>
        <v>1</v>
      </c>
      <c r="AF38" s="237">
        <v>1</v>
      </c>
      <c r="AG38" s="265">
        <v>32</v>
      </c>
    </row>
    <row r="39" spans="1:33" x14ac:dyDescent="0.25">
      <c r="A39" s="231" t="s">
        <v>281</v>
      </c>
      <c r="B39" s="230">
        <v>2008</v>
      </c>
      <c r="C39" s="231" t="s">
        <v>164</v>
      </c>
      <c r="D39" s="233"/>
      <c r="E39" s="233"/>
      <c r="F39" s="235"/>
      <c r="G39" s="235"/>
      <c r="H39" s="235">
        <f>SUM(F39:G39)</f>
        <v>0</v>
      </c>
      <c r="I39" s="235"/>
      <c r="J39" s="235"/>
      <c r="K39" s="230"/>
      <c r="L39" s="230"/>
      <c r="M39" s="230"/>
      <c r="N39" s="230"/>
      <c r="O39" s="230">
        <v>1</v>
      </c>
      <c r="P39" s="230"/>
      <c r="Q39" s="234"/>
      <c r="R39" s="234"/>
      <c r="S39" s="234"/>
      <c r="T39" s="230"/>
      <c r="U39" s="230"/>
      <c r="V39" s="230"/>
      <c r="W39" s="235"/>
      <c r="X39" s="235"/>
      <c r="Y39" s="251"/>
      <c r="Z39" s="234"/>
      <c r="AA39" s="251"/>
      <c r="AB39" s="251"/>
      <c r="AC39" s="230"/>
      <c r="AD39" s="230"/>
      <c r="AE39" s="236">
        <f t="shared" si="0"/>
        <v>1</v>
      </c>
      <c r="AF39" s="237">
        <v>1</v>
      </c>
      <c r="AG39" s="265">
        <v>32</v>
      </c>
    </row>
    <row r="40" spans="1:33" x14ac:dyDescent="0.25">
      <c r="A40" s="231" t="s">
        <v>282</v>
      </c>
      <c r="B40" s="230">
        <v>2009</v>
      </c>
      <c r="C40" s="231" t="s">
        <v>55</v>
      </c>
      <c r="D40" s="233"/>
      <c r="E40" s="233"/>
      <c r="F40" s="235"/>
      <c r="G40" s="235"/>
      <c r="H40" s="235">
        <f>SUM(F40:G40)</f>
        <v>0</v>
      </c>
      <c r="I40" s="235"/>
      <c r="J40" s="235"/>
      <c r="K40" s="230"/>
      <c r="L40" s="230"/>
      <c r="M40" s="230"/>
      <c r="N40" s="230"/>
      <c r="O40" s="230"/>
      <c r="P40" s="230"/>
      <c r="Q40" s="234"/>
      <c r="R40" s="234"/>
      <c r="S40" s="234"/>
      <c r="T40" s="230">
        <v>1</v>
      </c>
      <c r="U40" s="230"/>
      <c r="V40" s="230"/>
      <c r="W40" s="235"/>
      <c r="X40" s="235"/>
      <c r="Y40" s="251"/>
      <c r="Z40" s="234"/>
      <c r="AA40" s="251"/>
      <c r="AB40" s="251"/>
      <c r="AC40" s="230"/>
      <c r="AD40" s="230"/>
      <c r="AE40" s="236">
        <f t="shared" si="0"/>
        <v>1</v>
      </c>
      <c r="AF40" s="237">
        <v>1</v>
      </c>
      <c r="AG40" s="265">
        <v>32</v>
      </c>
    </row>
    <row r="41" spans="1:33" x14ac:dyDescent="0.25">
      <c r="A41" s="17" t="s">
        <v>268</v>
      </c>
      <c r="B41" s="18">
        <v>2009</v>
      </c>
      <c r="C41" s="17" t="s">
        <v>36</v>
      </c>
      <c r="D41" s="233"/>
      <c r="E41" s="233"/>
      <c r="F41" s="235"/>
      <c r="G41" s="235"/>
      <c r="H41" s="235">
        <f>SUM(F41:G41)</f>
        <v>0</v>
      </c>
      <c r="I41" s="235"/>
      <c r="J41" s="235"/>
      <c r="K41" s="230"/>
      <c r="L41" s="230"/>
      <c r="M41" s="230"/>
      <c r="N41" s="230"/>
      <c r="O41" s="230"/>
      <c r="P41" s="230"/>
      <c r="Q41" s="234"/>
      <c r="R41" s="234"/>
      <c r="S41" s="234"/>
      <c r="T41" s="230"/>
      <c r="U41" s="230">
        <v>1</v>
      </c>
      <c r="V41" s="230"/>
      <c r="W41" s="235"/>
      <c r="X41" s="235"/>
      <c r="Y41" s="251"/>
      <c r="Z41" s="234"/>
      <c r="AA41" s="251"/>
      <c r="AB41" s="251"/>
      <c r="AC41" s="230"/>
      <c r="AD41" s="230"/>
      <c r="AE41" s="236">
        <f t="shared" si="0"/>
        <v>1</v>
      </c>
      <c r="AF41" s="237">
        <v>1</v>
      </c>
      <c r="AG41" s="265">
        <v>32</v>
      </c>
    </row>
    <row r="42" spans="1:33" ht="2.25" customHeight="1" x14ac:dyDescent="0.25">
      <c r="A42" s="17" t="s">
        <v>269</v>
      </c>
      <c r="B42" s="18">
        <v>2009</v>
      </c>
      <c r="C42" s="17" t="s">
        <v>13</v>
      </c>
      <c r="D42" s="233"/>
      <c r="E42" s="233"/>
      <c r="F42" s="235"/>
      <c r="G42" s="235">
        <v>6</v>
      </c>
      <c r="H42" s="235">
        <v>0</v>
      </c>
      <c r="I42" s="235"/>
      <c r="J42" s="235"/>
      <c r="K42" s="230"/>
      <c r="L42" s="230"/>
      <c r="M42" s="230"/>
      <c r="N42" s="230"/>
      <c r="O42" s="230"/>
      <c r="P42" s="230"/>
      <c r="Q42" s="234"/>
      <c r="R42" s="234"/>
      <c r="S42" s="234"/>
      <c r="T42" s="230"/>
      <c r="U42" s="230"/>
      <c r="V42" s="230"/>
      <c r="W42" s="235"/>
      <c r="X42" s="235"/>
      <c r="Y42" s="251"/>
      <c r="Z42" s="234"/>
      <c r="AA42" s="251"/>
      <c r="AB42" s="251"/>
      <c r="AC42" s="230"/>
      <c r="AD42" s="230"/>
      <c r="AE42" s="236">
        <f t="shared" si="0"/>
        <v>0</v>
      </c>
      <c r="AF42" s="237"/>
      <c r="AG42" s="235">
        <v>32</v>
      </c>
    </row>
    <row r="43" spans="1:33" hidden="1" x14ac:dyDescent="0.25">
      <c r="A43" s="231" t="s">
        <v>275</v>
      </c>
      <c r="B43" s="230">
        <v>2009</v>
      </c>
      <c r="C43" s="231" t="s">
        <v>259</v>
      </c>
      <c r="D43" s="233"/>
      <c r="E43" s="233"/>
      <c r="F43" s="235">
        <v>2</v>
      </c>
      <c r="G43" s="235"/>
      <c r="H43" s="235">
        <v>0</v>
      </c>
      <c r="I43" s="235"/>
      <c r="J43" s="235"/>
      <c r="K43" s="230"/>
      <c r="L43" s="230"/>
      <c r="M43" s="230"/>
      <c r="N43" s="230"/>
      <c r="O43" s="230"/>
      <c r="P43" s="230"/>
      <c r="Q43" s="234"/>
      <c r="R43" s="234"/>
      <c r="S43" s="234"/>
      <c r="T43" s="230"/>
      <c r="U43" s="230"/>
      <c r="V43" s="230"/>
      <c r="W43" s="235"/>
      <c r="X43" s="235"/>
      <c r="Y43" s="251"/>
      <c r="Z43" s="234"/>
      <c r="AA43" s="251"/>
      <c r="AB43" s="251"/>
      <c r="AC43" s="230"/>
      <c r="AD43" s="230"/>
      <c r="AE43" s="236">
        <f t="shared" si="0"/>
        <v>0</v>
      </c>
      <c r="AF43" s="237"/>
      <c r="AG43" s="235">
        <v>33</v>
      </c>
    </row>
    <row r="44" spans="1:33" hidden="1" x14ac:dyDescent="0.25">
      <c r="A44" s="17" t="s">
        <v>263</v>
      </c>
      <c r="B44" s="18">
        <v>2009</v>
      </c>
      <c r="C44" s="17" t="s">
        <v>55</v>
      </c>
      <c r="D44" s="233"/>
      <c r="E44" s="233"/>
      <c r="F44" s="235"/>
      <c r="G44" s="235"/>
      <c r="H44" s="235">
        <f>SUM(F44:G44)</f>
        <v>0</v>
      </c>
      <c r="I44" s="235"/>
      <c r="J44" s="235"/>
      <c r="K44" s="230"/>
      <c r="L44" s="230"/>
      <c r="M44" s="230"/>
      <c r="N44" s="230"/>
      <c r="O44" s="230"/>
      <c r="P44" s="230"/>
      <c r="Q44" s="234"/>
      <c r="R44" s="234"/>
      <c r="S44" s="234"/>
      <c r="T44" s="230"/>
      <c r="U44" s="230"/>
      <c r="V44" s="230"/>
      <c r="W44" s="235"/>
      <c r="X44" s="235"/>
      <c r="Y44" s="251"/>
      <c r="Z44" s="234"/>
      <c r="AA44" s="251"/>
      <c r="AB44" s="251"/>
      <c r="AC44" s="230"/>
      <c r="AD44" s="230"/>
      <c r="AE44" s="236">
        <f t="shared" si="0"/>
        <v>0</v>
      </c>
      <c r="AF44" s="237"/>
      <c r="AG44" s="235">
        <v>34</v>
      </c>
    </row>
    <row r="45" spans="1:33" ht="18.75" x14ac:dyDescent="0.3">
      <c r="A45" s="240" t="s">
        <v>138</v>
      </c>
      <c r="B45" s="241"/>
      <c r="C45" s="241"/>
      <c r="D45" s="241"/>
      <c r="E45" s="241"/>
      <c r="F45" s="241"/>
      <c r="G45" s="241"/>
      <c r="H45" s="241"/>
      <c r="I45" s="241"/>
      <c r="J45" s="241"/>
      <c r="K45" s="241"/>
      <c r="L45" s="241"/>
      <c r="M45" s="241"/>
      <c r="N45" s="242"/>
      <c r="O45" s="242"/>
      <c r="P45" s="242"/>
      <c r="Q45" s="242"/>
      <c r="R45" s="242"/>
      <c r="S45" s="242"/>
      <c r="T45" s="242"/>
      <c r="U45" s="242"/>
      <c r="V45" s="242"/>
      <c r="W45" s="242"/>
      <c r="X45" s="242"/>
      <c r="Y45" s="242"/>
      <c r="Z45" s="242"/>
      <c r="AA45" s="242"/>
      <c r="AB45" s="242"/>
      <c r="AC45" s="242"/>
      <c r="AD45" s="242"/>
      <c r="AE45" s="242"/>
      <c r="AF45" s="242"/>
      <c r="AG45" s="242"/>
    </row>
    <row r="46" spans="1:33" x14ac:dyDescent="0.25">
      <c r="A46" s="243" t="s">
        <v>139</v>
      </c>
      <c r="B46" s="243"/>
      <c r="C46" s="243"/>
      <c r="D46" s="243"/>
      <c r="E46" s="243"/>
      <c r="F46" s="243"/>
      <c r="G46" s="243"/>
      <c r="H46" s="243"/>
      <c r="I46" s="243"/>
      <c r="J46" s="243"/>
      <c r="K46" s="243"/>
      <c r="L46" s="243"/>
      <c r="M46" s="243"/>
      <c r="N46" s="239"/>
      <c r="O46" s="239"/>
      <c r="P46" s="239"/>
      <c r="Q46" s="239"/>
      <c r="R46" s="239"/>
      <c r="S46" s="239"/>
      <c r="T46" s="239"/>
      <c r="U46" s="239"/>
      <c r="V46" s="239"/>
      <c r="W46" s="239"/>
      <c r="X46" s="239"/>
      <c r="Y46" s="239"/>
      <c r="Z46" s="239"/>
      <c r="AA46" s="239"/>
      <c r="AB46" s="239"/>
      <c r="AC46" s="239"/>
      <c r="AD46" s="239"/>
      <c r="AE46" s="239"/>
      <c r="AF46" s="239"/>
      <c r="AG46" s="239"/>
    </row>
  </sheetData>
  <autoFilter ref="A6:AG35">
    <sortState ref="A7:AG46">
      <sortCondition descending="1" ref="AF6:AF35"/>
    </sortState>
  </autoFilter>
  <mergeCells count="24">
    <mergeCell ref="W4:X4"/>
    <mergeCell ref="B1:W1"/>
    <mergeCell ref="B2:W2"/>
    <mergeCell ref="B3:W3"/>
    <mergeCell ref="K4:L4"/>
    <mergeCell ref="M4:N4"/>
    <mergeCell ref="O4:P4"/>
    <mergeCell ref="Q4:S4"/>
    <mergeCell ref="T4:T5"/>
    <mergeCell ref="U4:U5"/>
    <mergeCell ref="V4:V5"/>
    <mergeCell ref="A4:A5"/>
    <mergeCell ref="B4:B5"/>
    <mergeCell ref="C4:C5"/>
    <mergeCell ref="H4:H5"/>
    <mergeCell ref="I4:J4"/>
    <mergeCell ref="F4:G4"/>
    <mergeCell ref="AF4:AF5"/>
    <mergeCell ref="AG4:AG5"/>
    <mergeCell ref="Y4:Y5"/>
    <mergeCell ref="Z4:Z5"/>
    <mergeCell ref="AA4:AB4"/>
    <mergeCell ref="AC4:AC5"/>
    <mergeCell ref="AE4:AE5"/>
  </mergeCells>
  <pageMargins left="0.25" right="0.25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1"/>
  <sheetViews>
    <sheetView view="pageBreakPreview" zoomScale="90" zoomScaleNormal="80" zoomScaleSheetLayoutView="90" workbookViewId="0">
      <selection sqref="A1:AG51"/>
    </sheetView>
  </sheetViews>
  <sheetFormatPr defaultRowHeight="15" x14ac:dyDescent="0.25"/>
  <cols>
    <col min="1" max="1" width="21" customWidth="1"/>
    <col min="2" max="2" width="6" customWidth="1"/>
    <col min="3" max="3" width="15.85546875" customWidth="1"/>
    <col min="4" max="4" width="6.85546875" hidden="1" customWidth="1"/>
    <col min="5" max="5" width="6.5703125" hidden="1" customWidth="1"/>
    <col min="6" max="6" width="6.28515625" hidden="1" customWidth="1"/>
    <col min="7" max="7" width="5.5703125" hidden="1" customWidth="1"/>
    <col min="8" max="12" width="5.7109375" customWidth="1"/>
    <col min="13" max="13" width="0" hidden="1" customWidth="1"/>
    <col min="14" max="30" width="5.7109375" customWidth="1"/>
    <col min="31" max="33" width="4.7109375" customWidth="1"/>
  </cols>
  <sheetData>
    <row r="1" spans="1:33" ht="18.75" x14ac:dyDescent="0.3">
      <c r="A1" s="245"/>
      <c r="B1" s="352" t="s">
        <v>128</v>
      </c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352"/>
      <c r="P1" s="352"/>
      <c r="Q1" s="352"/>
      <c r="R1" s="352"/>
      <c r="S1" s="352"/>
      <c r="T1" s="352"/>
      <c r="U1" s="352"/>
      <c r="V1" s="352"/>
      <c r="W1" s="352"/>
      <c r="X1" s="245"/>
      <c r="Y1" s="245"/>
      <c r="Z1" s="245"/>
      <c r="AA1" s="245"/>
      <c r="AB1" s="245"/>
      <c r="AC1" s="245"/>
      <c r="AD1" s="245"/>
      <c r="AE1" s="245"/>
      <c r="AF1" s="245"/>
      <c r="AG1" s="245"/>
    </row>
    <row r="2" spans="1:33" ht="18.75" x14ac:dyDescent="0.3">
      <c r="A2" s="245"/>
      <c r="B2" s="363" t="s">
        <v>288</v>
      </c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  <c r="O2" s="363"/>
      <c r="P2" s="363"/>
      <c r="Q2" s="363"/>
      <c r="R2" s="363"/>
      <c r="S2" s="363"/>
      <c r="T2" s="363"/>
      <c r="U2" s="363"/>
      <c r="V2" s="363"/>
      <c r="W2" s="363"/>
      <c r="X2" s="245"/>
      <c r="Y2" s="245"/>
      <c r="Z2" s="245"/>
      <c r="AA2" s="245"/>
      <c r="AB2" s="245"/>
      <c r="AC2" s="245"/>
      <c r="AD2" s="245"/>
      <c r="AE2" s="245"/>
      <c r="AF2" s="245"/>
      <c r="AG2" s="245"/>
    </row>
    <row r="3" spans="1:33" ht="18.75" x14ac:dyDescent="0.3">
      <c r="A3" s="246"/>
      <c r="B3" s="389" t="s">
        <v>289</v>
      </c>
      <c r="C3" s="389"/>
      <c r="D3" s="389"/>
      <c r="E3" s="389"/>
      <c r="F3" s="389"/>
      <c r="G3" s="389"/>
      <c r="H3" s="389"/>
      <c r="I3" s="389"/>
      <c r="J3" s="389"/>
      <c r="K3" s="389"/>
      <c r="L3" s="389"/>
      <c r="M3" s="389"/>
      <c r="N3" s="389"/>
      <c r="O3" s="389"/>
      <c r="P3" s="389"/>
      <c r="Q3" s="389"/>
      <c r="R3" s="389"/>
      <c r="S3" s="389"/>
      <c r="T3" s="389"/>
      <c r="U3" s="389"/>
      <c r="V3" s="389"/>
      <c r="W3" s="389"/>
      <c r="X3" s="246"/>
      <c r="Y3" s="246"/>
      <c r="Z3" s="246"/>
      <c r="AA3" s="246"/>
      <c r="AB3" s="246"/>
      <c r="AC3" s="246"/>
      <c r="AD3" s="246"/>
      <c r="AE3" s="246"/>
      <c r="AF3" s="246"/>
      <c r="AG3" s="246"/>
    </row>
    <row r="4" spans="1:33" ht="38.25" x14ac:dyDescent="0.25">
      <c r="A4" s="390" t="s">
        <v>3</v>
      </c>
      <c r="B4" s="390" t="s">
        <v>4</v>
      </c>
      <c r="C4" s="390" t="s">
        <v>6</v>
      </c>
      <c r="D4" s="295" t="s">
        <v>218</v>
      </c>
      <c r="E4" s="295" t="s">
        <v>219</v>
      </c>
      <c r="F4" s="404" t="s">
        <v>131</v>
      </c>
      <c r="G4" s="405"/>
      <c r="H4" s="396" t="s">
        <v>307</v>
      </c>
      <c r="I4" s="391" t="s">
        <v>285</v>
      </c>
      <c r="J4" s="391"/>
      <c r="K4" s="392" t="s">
        <v>111</v>
      </c>
      <c r="L4" s="392"/>
      <c r="M4" s="392" t="s">
        <v>40</v>
      </c>
      <c r="N4" s="392"/>
      <c r="O4" s="392" t="s">
        <v>47</v>
      </c>
      <c r="P4" s="392"/>
      <c r="Q4" s="393" t="s">
        <v>121</v>
      </c>
      <c r="R4" s="393"/>
      <c r="S4" s="393"/>
      <c r="T4" s="394" t="s">
        <v>221</v>
      </c>
      <c r="U4" s="394" t="s">
        <v>50</v>
      </c>
      <c r="V4" s="394" t="s">
        <v>80</v>
      </c>
      <c r="W4" s="391" t="s">
        <v>286</v>
      </c>
      <c r="X4" s="391"/>
      <c r="Y4" s="406" t="s">
        <v>132</v>
      </c>
      <c r="Z4" s="400" t="s">
        <v>133</v>
      </c>
      <c r="AA4" s="407" t="s">
        <v>52</v>
      </c>
      <c r="AB4" s="407"/>
      <c r="AC4" s="394" t="s">
        <v>41</v>
      </c>
      <c r="AD4" s="297" t="s">
        <v>113</v>
      </c>
      <c r="AE4" s="395" t="s">
        <v>42</v>
      </c>
      <c r="AF4" s="398" t="s">
        <v>45</v>
      </c>
      <c r="AG4" s="399" t="s">
        <v>9</v>
      </c>
    </row>
    <row r="5" spans="1:33" ht="89.25" x14ac:dyDescent="0.25">
      <c r="A5" s="390"/>
      <c r="B5" s="390"/>
      <c r="C5" s="390"/>
      <c r="D5" s="215" t="s">
        <v>7</v>
      </c>
      <c r="E5" s="215" t="s">
        <v>7</v>
      </c>
      <c r="F5" s="215" t="s">
        <v>7</v>
      </c>
      <c r="G5" s="215" t="s">
        <v>271</v>
      </c>
      <c r="H5" s="397"/>
      <c r="I5" s="216" t="s">
        <v>43</v>
      </c>
      <c r="J5" s="217" t="s">
        <v>44</v>
      </c>
      <c r="K5" s="218" t="s">
        <v>43</v>
      </c>
      <c r="L5" s="219" t="s">
        <v>44</v>
      </c>
      <c r="M5" s="218" t="s">
        <v>43</v>
      </c>
      <c r="N5" s="219" t="s">
        <v>122</v>
      </c>
      <c r="O5" s="296" t="s">
        <v>44</v>
      </c>
      <c r="P5" s="218" t="s">
        <v>43</v>
      </c>
      <c r="Q5" s="221" t="s">
        <v>136</v>
      </c>
      <c r="R5" s="221" t="s">
        <v>137</v>
      </c>
      <c r="S5" s="221" t="s">
        <v>122</v>
      </c>
      <c r="T5" s="394"/>
      <c r="U5" s="394"/>
      <c r="V5" s="394"/>
      <c r="W5" s="216" t="s">
        <v>43</v>
      </c>
      <c r="X5" s="217" t="s">
        <v>44</v>
      </c>
      <c r="Y5" s="406"/>
      <c r="Z5" s="400"/>
      <c r="AA5" s="299" t="s">
        <v>44</v>
      </c>
      <c r="AB5" s="300" t="s">
        <v>43</v>
      </c>
      <c r="AC5" s="394"/>
      <c r="AD5" s="218" t="s">
        <v>43</v>
      </c>
      <c r="AE5" s="395"/>
      <c r="AF5" s="398"/>
      <c r="AG5" s="399"/>
    </row>
    <row r="6" spans="1:33" ht="15.75" thickBot="1" x14ac:dyDescent="0.3">
      <c r="A6" s="254"/>
      <c r="B6" s="254"/>
      <c r="C6" s="254"/>
      <c r="D6" s="255"/>
      <c r="E6" s="255"/>
      <c r="F6" s="255"/>
      <c r="G6" s="255"/>
      <c r="H6" s="255"/>
      <c r="I6" s="255"/>
      <c r="J6" s="255"/>
      <c r="K6" s="256"/>
      <c r="L6" s="256"/>
      <c r="M6" s="256"/>
      <c r="N6" s="256"/>
      <c r="O6" s="257"/>
      <c r="P6" s="258"/>
      <c r="Q6" s="259"/>
      <c r="R6" s="259"/>
      <c r="S6" s="259"/>
      <c r="T6" s="257"/>
      <c r="U6" s="258"/>
      <c r="V6" s="256"/>
      <c r="W6" s="255"/>
      <c r="X6" s="255"/>
      <c r="Y6" s="298"/>
      <c r="Z6" s="261"/>
      <c r="AA6" s="298"/>
      <c r="AB6" s="298"/>
      <c r="AC6" s="256"/>
      <c r="AD6" s="256"/>
      <c r="AE6" s="262"/>
      <c r="AF6" s="263"/>
      <c r="AG6" s="255"/>
    </row>
    <row r="7" spans="1:33" x14ac:dyDescent="0.25">
      <c r="A7" s="301" t="s">
        <v>187</v>
      </c>
      <c r="B7" s="51">
        <v>2009</v>
      </c>
      <c r="C7" s="50" t="s">
        <v>36</v>
      </c>
      <c r="D7" s="275">
        <v>20</v>
      </c>
      <c r="E7" s="275">
        <v>20</v>
      </c>
      <c r="F7" s="276">
        <v>20</v>
      </c>
      <c r="G7" s="276">
        <v>20</v>
      </c>
      <c r="H7" s="276">
        <v>40</v>
      </c>
      <c r="I7" s="276">
        <v>40</v>
      </c>
      <c r="J7" s="276">
        <v>40</v>
      </c>
      <c r="K7" s="273">
        <v>20</v>
      </c>
      <c r="L7" s="273">
        <v>20</v>
      </c>
      <c r="M7" s="273"/>
      <c r="N7" s="273"/>
      <c r="O7" s="273">
        <v>20</v>
      </c>
      <c r="P7" s="273">
        <v>20</v>
      </c>
      <c r="Q7" s="278">
        <v>30</v>
      </c>
      <c r="R7" s="278">
        <v>48</v>
      </c>
      <c r="S7" s="278">
        <v>48</v>
      </c>
      <c r="T7" s="273">
        <v>20</v>
      </c>
      <c r="U7" s="273">
        <v>20</v>
      </c>
      <c r="V7" s="273">
        <v>20</v>
      </c>
      <c r="W7" s="276">
        <v>40</v>
      </c>
      <c r="X7" s="276">
        <v>40</v>
      </c>
      <c r="Y7" s="277"/>
      <c r="Z7" s="278"/>
      <c r="AA7" s="277">
        <v>20</v>
      </c>
      <c r="AB7" s="277">
        <v>20</v>
      </c>
      <c r="AC7" s="273">
        <v>20</v>
      </c>
      <c r="AD7" s="273">
        <v>20</v>
      </c>
      <c r="AE7" s="280">
        <f t="shared" ref="AE7:AE47" si="0">SUM(H7:AD7)</f>
        <v>546</v>
      </c>
      <c r="AF7" s="281">
        <f>X7+W7+S7+R7+J7+I7+H7</f>
        <v>296</v>
      </c>
      <c r="AG7" s="282">
        <v>1</v>
      </c>
    </row>
    <row r="8" spans="1:33" x14ac:dyDescent="0.25">
      <c r="A8" s="283" t="s">
        <v>258</v>
      </c>
      <c r="B8" s="18">
        <v>2009</v>
      </c>
      <c r="C8" s="17" t="s">
        <v>259</v>
      </c>
      <c r="D8" s="233">
        <v>16</v>
      </c>
      <c r="E8" s="233">
        <v>16</v>
      </c>
      <c r="F8" s="235">
        <v>16</v>
      </c>
      <c r="G8" s="235">
        <v>16</v>
      </c>
      <c r="H8" s="235">
        <v>32</v>
      </c>
      <c r="I8" s="235">
        <v>26</v>
      </c>
      <c r="J8" s="235">
        <v>32</v>
      </c>
      <c r="K8" s="230">
        <v>7</v>
      </c>
      <c r="L8" s="249">
        <v>7</v>
      </c>
      <c r="M8" s="230"/>
      <c r="N8" s="230"/>
      <c r="O8" s="230">
        <v>16</v>
      </c>
      <c r="P8" s="230">
        <v>16</v>
      </c>
      <c r="Q8" s="234">
        <v>15</v>
      </c>
      <c r="R8" s="234"/>
      <c r="S8" s="234"/>
      <c r="T8" s="230"/>
      <c r="U8" s="230"/>
      <c r="V8" s="230">
        <v>16</v>
      </c>
      <c r="W8" s="235">
        <v>26</v>
      </c>
      <c r="X8" s="235"/>
      <c r="Y8" s="249"/>
      <c r="Z8" s="234"/>
      <c r="AA8" s="249">
        <v>4</v>
      </c>
      <c r="AB8" s="249">
        <v>13</v>
      </c>
      <c r="AC8" s="230">
        <v>10</v>
      </c>
      <c r="AD8" s="230"/>
      <c r="AE8" s="236">
        <f t="shared" si="0"/>
        <v>220</v>
      </c>
      <c r="AF8" s="237">
        <f>W8+J8+I8+H8+Q8+V8+P8</f>
        <v>163</v>
      </c>
      <c r="AG8" s="284">
        <v>2</v>
      </c>
    </row>
    <row r="9" spans="1:33" ht="15.75" thickBot="1" x14ac:dyDescent="0.3">
      <c r="A9" s="302" t="s">
        <v>260</v>
      </c>
      <c r="B9" s="205">
        <v>2009</v>
      </c>
      <c r="C9" s="204" t="s">
        <v>13</v>
      </c>
      <c r="D9" s="288">
        <v>4</v>
      </c>
      <c r="E9" s="288">
        <v>5</v>
      </c>
      <c r="F9" s="289">
        <v>5</v>
      </c>
      <c r="G9" s="289">
        <v>4</v>
      </c>
      <c r="H9" s="289">
        <v>8</v>
      </c>
      <c r="I9" s="289">
        <v>32</v>
      </c>
      <c r="J9" s="289">
        <v>26</v>
      </c>
      <c r="K9" s="286">
        <v>16</v>
      </c>
      <c r="L9" s="303">
        <v>16</v>
      </c>
      <c r="M9" s="286"/>
      <c r="N9" s="286"/>
      <c r="O9" s="286">
        <v>13</v>
      </c>
      <c r="P9" s="286">
        <v>13</v>
      </c>
      <c r="Q9" s="290">
        <v>12</v>
      </c>
      <c r="R9" s="290"/>
      <c r="S9" s="290"/>
      <c r="T9" s="286"/>
      <c r="U9" s="286"/>
      <c r="V9" s="286"/>
      <c r="W9" s="289">
        <v>32</v>
      </c>
      <c r="X9" s="289"/>
      <c r="Y9" s="303"/>
      <c r="Z9" s="290"/>
      <c r="AA9" s="303">
        <v>13</v>
      </c>
      <c r="AB9" s="303">
        <v>16</v>
      </c>
      <c r="AC9" s="286">
        <v>16</v>
      </c>
      <c r="AD9" s="286">
        <v>16</v>
      </c>
      <c r="AE9" s="292">
        <f t="shared" si="0"/>
        <v>229</v>
      </c>
      <c r="AF9" s="293">
        <f>AD9+AC9+W9+J9+I9+K9+L9</f>
        <v>154</v>
      </c>
      <c r="AG9" s="294">
        <v>3</v>
      </c>
    </row>
    <row r="10" spans="1:33" x14ac:dyDescent="0.25">
      <c r="A10" s="43" t="s">
        <v>302</v>
      </c>
      <c r="B10" s="42">
        <v>2010</v>
      </c>
      <c r="C10" s="43" t="s">
        <v>55</v>
      </c>
      <c r="D10" s="264">
        <v>7</v>
      </c>
      <c r="E10" s="264">
        <v>4</v>
      </c>
      <c r="F10" s="265">
        <v>3</v>
      </c>
      <c r="G10" s="265">
        <v>4</v>
      </c>
      <c r="H10" s="265">
        <v>8</v>
      </c>
      <c r="I10" s="265">
        <v>4</v>
      </c>
      <c r="J10" s="265">
        <v>20</v>
      </c>
      <c r="K10" s="266">
        <v>4</v>
      </c>
      <c r="L10" s="266">
        <v>10</v>
      </c>
      <c r="M10" s="266"/>
      <c r="N10" s="266"/>
      <c r="O10" s="266"/>
      <c r="P10" s="266"/>
      <c r="Q10" s="268"/>
      <c r="R10" s="268">
        <v>6</v>
      </c>
      <c r="S10" s="268"/>
      <c r="T10" s="266">
        <v>13</v>
      </c>
      <c r="U10" s="266">
        <v>16</v>
      </c>
      <c r="V10" s="266">
        <v>5</v>
      </c>
      <c r="W10" s="265">
        <v>8</v>
      </c>
      <c r="X10" s="265">
        <v>32</v>
      </c>
      <c r="Y10" s="267"/>
      <c r="Z10" s="268"/>
      <c r="AA10" s="267">
        <v>7</v>
      </c>
      <c r="AB10" s="267">
        <v>7</v>
      </c>
      <c r="AC10" s="266">
        <v>5</v>
      </c>
      <c r="AD10" s="266">
        <v>7</v>
      </c>
      <c r="AE10" s="270">
        <f t="shared" si="0"/>
        <v>152</v>
      </c>
      <c r="AF10" s="271">
        <f>X10+W10+U10+T10+J10+L10+H10</f>
        <v>107</v>
      </c>
      <c r="AG10" s="265">
        <v>4</v>
      </c>
    </row>
    <row r="11" spans="1:33" x14ac:dyDescent="0.25">
      <c r="A11" s="163" t="s">
        <v>297</v>
      </c>
      <c r="B11" s="162">
        <v>2010</v>
      </c>
      <c r="C11" s="163" t="s">
        <v>36</v>
      </c>
      <c r="D11" s="233"/>
      <c r="E11" s="233"/>
      <c r="F11" s="235"/>
      <c r="G11" s="235">
        <f>SUM(D11:F11)</f>
        <v>0</v>
      </c>
      <c r="H11" s="235">
        <f>SUM(D11:G11)</f>
        <v>0</v>
      </c>
      <c r="I11" s="235">
        <v>14</v>
      </c>
      <c r="J11" s="235">
        <v>10</v>
      </c>
      <c r="K11" s="230">
        <v>1</v>
      </c>
      <c r="L11" s="249">
        <v>3</v>
      </c>
      <c r="M11" s="230"/>
      <c r="N11" s="230"/>
      <c r="O11" s="230">
        <v>7</v>
      </c>
      <c r="P11" s="230">
        <v>7</v>
      </c>
      <c r="Q11" s="234">
        <v>6</v>
      </c>
      <c r="R11" s="234">
        <v>12</v>
      </c>
      <c r="S11" s="234">
        <v>6</v>
      </c>
      <c r="T11" s="230">
        <v>10</v>
      </c>
      <c r="U11" s="230">
        <v>13</v>
      </c>
      <c r="V11" s="230">
        <v>10</v>
      </c>
      <c r="W11" s="235">
        <v>14</v>
      </c>
      <c r="X11" s="235">
        <v>26</v>
      </c>
      <c r="Y11" s="249"/>
      <c r="Z11" s="234"/>
      <c r="AA11" s="249">
        <v>10</v>
      </c>
      <c r="AB11" s="249">
        <v>1</v>
      </c>
      <c r="AC11" s="230">
        <v>3</v>
      </c>
      <c r="AD11" s="230">
        <v>5</v>
      </c>
      <c r="AE11" s="236">
        <f t="shared" si="0"/>
        <v>158</v>
      </c>
      <c r="AF11" s="237">
        <f>X11+W11+U11+I11+R11+T11+V11</f>
        <v>99</v>
      </c>
      <c r="AG11" s="235">
        <v>5</v>
      </c>
    </row>
    <row r="12" spans="1:33" x14ac:dyDescent="0.25">
      <c r="A12" s="17" t="s">
        <v>266</v>
      </c>
      <c r="B12" s="18">
        <v>2009</v>
      </c>
      <c r="C12" s="17" t="s">
        <v>267</v>
      </c>
      <c r="D12" s="233"/>
      <c r="E12" s="233"/>
      <c r="F12" s="235"/>
      <c r="G12" s="235">
        <f>SUM(D12:F12)</f>
        <v>0</v>
      </c>
      <c r="H12" s="235">
        <f>SUM(D12:G12)</f>
        <v>0</v>
      </c>
      <c r="I12" s="235">
        <v>8</v>
      </c>
      <c r="J12" s="235">
        <v>4</v>
      </c>
      <c r="K12" s="230"/>
      <c r="L12" s="230"/>
      <c r="M12" s="230"/>
      <c r="N12" s="230"/>
      <c r="O12" s="230"/>
      <c r="P12" s="230"/>
      <c r="Q12" s="234"/>
      <c r="R12" s="234"/>
      <c r="S12" s="234"/>
      <c r="T12" s="230"/>
      <c r="U12" s="230">
        <v>10</v>
      </c>
      <c r="V12" s="230">
        <v>13</v>
      </c>
      <c r="W12" s="235">
        <v>20</v>
      </c>
      <c r="X12" s="235">
        <v>20</v>
      </c>
      <c r="Y12" s="249"/>
      <c r="Z12" s="234"/>
      <c r="AA12" s="249"/>
      <c r="AB12" s="249"/>
      <c r="AC12" s="230">
        <v>13</v>
      </c>
      <c r="AD12" s="230">
        <v>10</v>
      </c>
      <c r="AE12" s="236">
        <f t="shared" si="0"/>
        <v>98</v>
      </c>
      <c r="AF12" s="237">
        <f>AD12+AC12+X12+W12+V12+U12+I12</f>
        <v>94</v>
      </c>
      <c r="AG12" s="235">
        <v>6</v>
      </c>
    </row>
    <row r="13" spans="1:33" x14ac:dyDescent="0.25">
      <c r="A13" s="17" t="s">
        <v>262</v>
      </c>
      <c r="B13" s="18">
        <v>2009</v>
      </c>
      <c r="C13" s="17" t="s">
        <v>231</v>
      </c>
      <c r="D13" s="233">
        <v>13</v>
      </c>
      <c r="E13" s="233"/>
      <c r="F13" s="235">
        <v>4</v>
      </c>
      <c r="G13" s="235">
        <v>5</v>
      </c>
      <c r="H13" s="235">
        <v>10</v>
      </c>
      <c r="I13" s="235">
        <v>6</v>
      </c>
      <c r="J13" s="235">
        <v>14</v>
      </c>
      <c r="K13" s="230">
        <v>13</v>
      </c>
      <c r="L13" s="249">
        <v>13</v>
      </c>
      <c r="M13" s="230"/>
      <c r="N13" s="230"/>
      <c r="O13" s="230"/>
      <c r="P13" s="230"/>
      <c r="Q13" s="234"/>
      <c r="R13" s="234"/>
      <c r="S13" s="234"/>
      <c r="T13" s="230">
        <v>16</v>
      </c>
      <c r="U13" s="230"/>
      <c r="V13" s="230"/>
      <c r="W13" s="235"/>
      <c r="X13" s="235"/>
      <c r="Y13" s="249"/>
      <c r="Z13" s="234"/>
      <c r="AA13" s="249">
        <v>16</v>
      </c>
      <c r="AB13" s="249">
        <v>5</v>
      </c>
      <c r="AC13" s="230"/>
      <c r="AD13" s="230">
        <v>13</v>
      </c>
      <c r="AE13" s="236">
        <f t="shared" si="0"/>
        <v>106</v>
      </c>
      <c r="AF13" s="237">
        <f>AD13+T13+L13+K13+J13+H13+I13</f>
        <v>85</v>
      </c>
      <c r="AG13" s="235">
        <v>7</v>
      </c>
    </row>
    <row r="14" spans="1:33" x14ac:dyDescent="0.25">
      <c r="A14" s="17" t="s">
        <v>292</v>
      </c>
      <c r="B14" s="18">
        <v>2010</v>
      </c>
      <c r="C14" s="17" t="s">
        <v>267</v>
      </c>
      <c r="D14" s="233">
        <v>10</v>
      </c>
      <c r="E14" s="233">
        <v>13</v>
      </c>
      <c r="F14" s="235">
        <v>7</v>
      </c>
      <c r="G14" s="235">
        <v>13</v>
      </c>
      <c r="H14" s="235">
        <v>26</v>
      </c>
      <c r="I14" s="235"/>
      <c r="J14" s="235"/>
      <c r="K14" s="230">
        <v>10</v>
      </c>
      <c r="L14" s="249">
        <v>5</v>
      </c>
      <c r="M14" s="230"/>
      <c r="N14" s="230"/>
      <c r="O14" s="230"/>
      <c r="P14" s="230"/>
      <c r="Q14" s="234"/>
      <c r="R14" s="234"/>
      <c r="S14" s="234"/>
      <c r="T14" s="230"/>
      <c r="U14" s="230"/>
      <c r="V14" s="230"/>
      <c r="W14" s="235"/>
      <c r="X14" s="235">
        <v>8</v>
      </c>
      <c r="Y14" s="249"/>
      <c r="Z14" s="234"/>
      <c r="AA14" s="249"/>
      <c r="AB14" s="249"/>
      <c r="AC14" s="230">
        <v>7</v>
      </c>
      <c r="AD14" s="230"/>
      <c r="AE14" s="236">
        <f t="shared" si="0"/>
        <v>56</v>
      </c>
      <c r="AF14" s="237">
        <v>56</v>
      </c>
      <c r="AG14" s="235">
        <v>8</v>
      </c>
    </row>
    <row r="15" spans="1:33" x14ac:dyDescent="0.25">
      <c r="A15" s="17" t="s">
        <v>268</v>
      </c>
      <c r="B15" s="18">
        <v>2009</v>
      </c>
      <c r="C15" s="17" t="s">
        <v>36</v>
      </c>
      <c r="D15" s="233"/>
      <c r="E15" s="233"/>
      <c r="F15" s="235"/>
      <c r="G15" s="235">
        <f>SUM(D15:F15)</f>
        <v>0</v>
      </c>
      <c r="H15" s="235">
        <f>SUM(D15:G15)</f>
        <v>0</v>
      </c>
      <c r="I15" s="235">
        <v>2</v>
      </c>
      <c r="J15" s="235">
        <v>8</v>
      </c>
      <c r="K15" s="230">
        <v>2</v>
      </c>
      <c r="L15" s="230">
        <v>1</v>
      </c>
      <c r="M15" s="230"/>
      <c r="N15" s="230"/>
      <c r="O15" s="230">
        <v>10</v>
      </c>
      <c r="P15" s="230">
        <v>10</v>
      </c>
      <c r="Q15" s="234"/>
      <c r="R15" s="234"/>
      <c r="S15" s="234"/>
      <c r="T15" s="230">
        <v>7</v>
      </c>
      <c r="U15" s="230"/>
      <c r="V15" s="230">
        <v>2</v>
      </c>
      <c r="W15" s="235">
        <v>2</v>
      </c>
      <c r="X15" s="235"/>
      <c r="Y15" s="249"/>
      <c r="Z15" s="234"/>
      <c r="AA15" s="249">
        <v>3</v>
      </c>
      <c r="AB15" s="249">
        <v>3</v>
      </c>
      <c r="AC15" s="230"/>
      <c r="AD15" s="230"/>
      <c r="AE15" s="236">
        <f t="shared" si="0"/>
        <v>50</v>
      </c>
      <c r="AF15" s="237">
        <v>50</v>
      </c>
      <c r="AG15" s="235">
        <v>9</v>
      </c>
    </row>
    <row r="16" spans="1:33" x14ac:dyDescent="0.25">
      <c r="A16" s="163" t="s">
        <v>310</v>
      </c>
      <c r="B16" s="162">
        <v>2010</v>
      </c>
      <c r="C16" s="163" t="s">
        <v>55</v>
      </c>
      <c r="D16" s="233"/>
      <c r="E16" s="233"/>
      <c r="F16" s="235"/>
      <c r="G16" s="235">
        <f>SUM(D16:F16)</f>
        <v>0</v>
      </c>
      <c r="H16" s="235">
        <f>SUM(D16:G16)</f>
        <v>0</v>
      </c>
      <c r="I16" s="235"/>
      <c r="J16" s="235"/>
      <c r="K16" s="230">
        <v>3</v>
      </c>
      <c r="L16" s="230">
        <v>2</v>
      </c>
      <c r="M16" s="230"/>
      <c r="N16" s="230"/>
      <c r="O16" s="230"/>
      <c r="P16" s="230"/>
      <c r="Q16" s="234"/>
      <c r="R16" s="234"/>
      <c r="S16" s="234"/>
      <c r="T16" s="230">
        <v>3</v>
      </c>
      <c r="U16" s="230">
        <v>5</v>
      </c>
      <c r="V16" s="230">
        <v>3</v>
      </c>
      <c r="W16" s="235">
        <v>10</v>
      </c>
      <c r="X16" s="235">
        <v>14</v>
      </c>
      <c r="Y16" s="249"/>
      <c r="Z16" s="234"/>
      <c r="AA16" s="249"/>
      <c r="AB16" s="249"/>
      <c r="AC16" s="230">
        <v>4</v>
      </c>
      <c r="AD16" s="230">
        <v>3</v>
      </c>
      <c r="AE16" s="236">
        <f t="shared" si="0"/>
        <v>47</v>
      </c>
      <c r="AF16" s="237">
        <v>47</v>
      </c>
      <c r="AG16" s="235">
        <v>10</v>
      </c>
    </row>
    <row r="17" spans="1:33" x14ac:dyDescent="0.25">
      <c r="A17" s="17" t="s">
        <v>305</v>
      </c>
      <c r="B17" s="18">
        <v>2010</v>
      </c>
      <c r="C17" s="17" t="s">
        <v>55</v>
      </c>
      <c r="D17" s="233"/>
      <c r="E17" s="233"/>
      <c r="F17" s="235">
        <v>1</v>
      </c>
      <c r="G17" s="235">
        <v>0</v>
      </c>
      <c r="H17" s="235">
        <v>0</v>
      </c>
      <c r="I17" s="235"/>
      <c r="J17" s="235"/>
      <c r="K17" s="230"/>
      <c r="L17" s="230"/>
      <c r="M17" s="230"/>
      <c r="N17" s="230"/>
      <c r="O17" s="230"/>
      <c r="P17" s="230"/>
      <c r="Q17" s="234"/>
      <c r="R17" s="234"/>
      <c r="S17" s="234"/>
      <c r="T17" s="230">
        <v>4</v>
      </c>
      <c r="U17" s="230">
        <v>7</v>
      </c>
      <c r="V17" s="230">
        <v>7</v>
      </c>
      <c r="W17" s="235">
        <v>6</v>
      </c>
      <c r="X17" s="235">
        <v>10</v>
      </c>
      <c r="Y17" s="249"/>
      <c r="Z17" s="234"/>
      <c r="AA17" s="249"/>
      <c r="AB17" s="249"/>
      <c r="AC17" s="230"/>
      <c r="AD17" s="230">
        <v>1</v>
      </c>
      <c r="AE17" s="236">
        <f t="shared" si="0"/>
        <v>35</v>
      </c>
      <c r="AF17" s="237">
        <v>35</v>
      </c>
      <c r="AG17" s="235">
        <v>11</v>
      </c>
    </row>
    <row r="18" spans="1:33" x14ac:dyDescent="0.25">
      <c r="A18" s="231" t="s">
        <v>275</v>
      </c>
      <c r="B18" s="230">
        <v>2009</v>
      </c>
      <c r="C18" s="231" t="s">
        <v>259</v>
      </c>
      <c r="D18" s="233">
        <v>5</v>
      </c>
      <c r="E18" s="233">
        <v>10</v>
      </c>
      <c r="F18" s="235">
        <v>10</v>
      </c>
      <c r="G18" s="235">
        <v>10</v>
      </c>
      <c r="H18" s="235">
        <v>20</v>
      </c>
      <c r="I18" s="235"/>
      <c r="J18" s="235"/>
      <c r="K18" s="230"/>
      <c r="L18" s="230"/>
      <c r="M18" s="230"/>
      <c r="N18" s="230"/>
      <c r="O18" s="230">
        <v>2</v>
      </c>
      <c r="P18" s="230">
        <v>5</v>
      </c>
      <c r="Q18" s="234"/>
      <c r="R18" s="234"/>
      <c r="S18" s="234"/>
      <c r="T18" s="230"/>
      <c r="U18" s="230"/>
      <c r="V18" s="230"/>
      <c r="W18" s="235">
        <v>4</v>
      </c>
      <c r="X18" s="235"/>
      <c r="Y18" s="249"/>
      <c r="Z18" s="234"/>
      <c r="AA18" s="249"/>
      <c r="AB18" s="249"/>
      <c r="AC18" s="230"/>
      <c r="AD18" s="230"/>
      <c r="AE18" s="236">
        <f t="shared" si="0"/>
        <v>31</v>
      </c>
      <c r="AF18" s="237">
        <v>31</v>
      </c>
      <c r="AG18" s="235">
        <v>12</v>
      </c>
    </row>
    <row r="19" spans="1:33" x14ac:dyDescent="0.25">
      <c r="A19" s="231" t="s">
        <v>280</v>
      </c>
      <c r="B19" s="230">
        <v>2009</v>
      </c>
      <c r="C19" s="231" t="s">
        <v>233</v>
      </c>
      <c r="D19" s="233"/>
      <c r="E19" s="233"/>
      <c r="F19" s="235"/>
      <c r="G19" s="235">
        <f>SUM(D19:F19)</f>
        <v>0</v>
      </c>
      <c r="H19" s="235">
        <f>SUM(D19:G19)</f>
        <v>0</v>
      </c>
      <c r="I19" s="235">
        <v>20</v>
      </c>
      <c r="J19" s="235">
        <v>6</v>
      </c>
      <c r="K19" s="230"/>
      <c r="L19" s="249"/>
      <c r="M19" s="230"/>
      <c r="N19" s="230"/>
      <c r="O19" s="230"/>
      <c r="P19" s="230"/>
      <c r="Q19" s="234"/>
      <c r="R19" s="234"/>
      <c r="S19" s="234"/>
      <c r="T19" s="230"/>
      <c r="U19" s="230"/>
      <c r="V19" s="230"/>
      <c r="W19" s="235"/>
      <c r="X19" s="235"/>
      <c r="Y19" s="249"/>
      <c r="Z19" s="234"/>
      <c r="AA19" s="249"/>
      <c r="AB19" s="249"/>
      <c r="AC19" s="230"/>
      <c r="AD19" s="230"/>
      <c r="AE19" s="236">
        <f t="shared" si="0"/>
        <v>26</v>
      </c>
      <c r="AF19" s="237">
        <v>26</v>
      </c>
      <c r="AG19" s="235">
        <v>13</v>
      </c>
    </row>
    <row r="20" spans="1:33" x14ac:dyDescent="0.25">
      <c r="A20" s="17" t="s">
        <v>293</v>
      </c>
      <c r="B20" s="18">
        <v>2010</v>
      </c>
      <c r="C20" s="17" t="s">
        <v>55</v>
      </c>
      <c r="D20" s="233"/>
      <c r="E20" s="233"/>
      <c r="F20" s="235"/>
      <c r="G20" s="235">
        <f>SUM(D20:F20)</f>
        <v>0</v>
      </c>
      <c r="H20" s="235">
        <f>SUM(D20:G20)</f>
        <v>0</v>
      </c>
      <c r="I20" s="235"/>
      <c r="J20" s="235">
        <v>2</v>
      </c>
      <c r="K20" s="230">
        <v>5</v>
      </c>
      <c r="L20" s="230">
        <v>4</v>
      </c>
      <c r="M20" s="230"/>
      <c r="N20" s="230"/>
      <c r="O20" s="230"/>
      <c r="P20" s="230"/>
      <c r="Q20" s="234"/>
      <c r="R20" s="234"/>
      <c r="S20" s="234"/>
      <c r="T20" s="230">
        <v>5</v>
      </c>
      <c r="U20" s="230"/>
      <c r="V20" s="230"/>
      <c r="W20" s="235"/>
      <c r="X20" s="235"/>
      <c r="Y20" s="249"/>
      <c r="Z20" s="234"/>
      <c r="AA20" s="249">
        <v>1</v>
      </c>
      <c r="AB20" s="249"/>
      <c r="AC20" s="230"/>
      <c r="AD20" s="230"/>
      <c r="AE20" s="236">
        <f t="shared" si="0"/>
        <v>17</v>
      </c>
      <c r="AF20" s="237">
        <v>17</v>
      </c>
      <c r="AG20" s="235">
        <v>14</v>
      </c>
    </row>
    <row r="21" spans="1:33" x14ac:dyDescent="0.25">
      <c r="A21" s="163" t="s">
        <v>306</v>
      </c>
      <c r="B21" s="162">
        <v>2009</v>
      </c>
      <c r="C21" s="163" t="s">
        <v>303</v>
      </c>
      <c r="D21" s="233"/>
      <c r="E21" s="233">
        <v>7</v>
      </c>
      <c r="F21" s="235">
        <v>13</v>
      </c>
      <c r="G21" s="235">
        <v>7</v>
      </c>
      <c r="H21" s="235">
        <v>14</v>
      </c>
      <c r="I21" s="235"/>
      <c r="J21" s="235"/>
      <c r="K21" s="230"/>
      <c r="L21" s="249"/>
      <c r="M21" s="230"/>
      <c r="N21" s="230"/>
      <c r="O21" s="230"/>
      <c r="P21" s="230"/>
      <c r="Q21" s="234"/>
      <c r="R21" s="234"/>
      <c r="S21" s="234"/>
      <c r="T21" s="230"/>
      <c r="U21" s="230"/>
      <c r="V21" s="230"/>
      <c r="W21" s="235"/>
      <c r="X21" s="235"/>
      <c r="Y21" s="249"/>
      <c r="Z21" s="234"/>
      <c r="AA21" s="249"/>
      <c r="AB21" s="249"/>
      <c r="AC21" s="230"/>
      <c r="AD21" s="230"/>
      <c r="AE21" s="236">
        <f t="shared" si="0"/>
        <v>14</v>
      </c>
      <c r="AF21" s="237">
        <v>14</v>
      </c>
      <c r="AG21" s="235">
        <v>15</v>
      </c>
    </row>
    <row r="22" spans="1:33" x14ac:dyDescent="0.25">
      <c r="A22" s="231" t="s">
        <v>314</v>
      </c>
      <c r="B22" s="230">
        <v>2009</v>
      </c>
      <c r="C22" s="231" t="s">
        <v>313</v>
      </c>
      <c r="D22" s="233"/>
      <c r="E22" s="233"/>
      <c r="F22" s="235"/>
      <c r="G22" s="235">
        <f>SUM(D22:F22)</f>
        <v>0</v>
      </c>
      <c r="H22" s="235">
        <f>SUM(D22:G22)</f>
        <v>0</v>
      </c>
      <c r="I22" s="235"/>
      <c r="J22" s="235"/>
      <c r="K22" s="230"/>
      <c r="L22" s="249"/>
      <c r="M22" s="230"/>
      <c r="N22" s="230"/>
      <c r="O22" s="230">
        <v>5</v>
      </c>
      <c r="P22" s="230">
        <v>2</v>
      </c>
      <c r="Q22" s="234"/>
      <c r="R22" s="234"/>
      <c r="S22" s="234"/>
      <c r="T22" s="230"/>
      <c r="U22" s="230"/>
      <c r="V22" s="230"/>
      <c r="W22" s="235"/>
      <c r="X22" s="235"/>
      <c r="Y22" s="249"/>
      <c r="Z22" s="234"/>
      <c r="AA22" s="249">
        <v>2</v>
      </c>
      <c r="AB22" s="249">
        <v>2</v>
      </c>
      <c r="AC22" s="230"/>
      <c r="AD22" s="230">
        <v>2</v>
      </c>
      <c r="AE22" s="236">
        <f t="shared" si="0"/>
        <v>13</v>
      </c>
      <c r="AF22" s="237">
        <v>13</v>
      </c>
      <c r="AG22" s="235">
        <v>16</v>
      </c>
    </row>
    <row r="23" spans="1:33" x14ac:dyDescent="0.25">
      <c r="A23" s="231" t="s">
        <v>283</v>
      </c>
      <c r="B23" s="230">
        <v>2009</v>
      </c>
      <c r="C23" s="231" t="s">
        <v>55</v>
      </c>
      <c r="D23" s="233">
        <v>2</v>
      </c>
      <c r="E23" s="233">
        <v>1</v>
      </c>
      <c r="F23" s="235"/>
      <c r="G23" s="235">
        <v>1</v>
      </c>
      <c r="H23" s="235">
        <v>2</v>
      </c>
      <c r="I23" s="235"/>
      <c r="J23" s="235"/>
      <c r="K23" s="230"/>
      <c r="L23" s="230"/>
      <c r="M23" s="230"/>
      <c r="N23" s="230"/>
      <c r="O23" s="230"/>
      <c r="P23" s="230"/>
      <c r="Q23" s="234"/>
      <c r="R23" s="234"/>
      <c r="S23" s="234"/>
      <c r="T23" s="230"/>
      <c r="U23" s="230">
        <v>4</v>
      </c>
      <c r="V23" s="230"/>
      <c r="W23" s="235"/>
      <c r="X23" s="235">
        <v>6</v>
      </c>
      <c r="Y23" s="249"/>
      <c r="Z23" s="234"/>
      <c r="AA23" s="249"/>
      <c r="AB23" s="249"/>
      <c r="AC23" s="230"/>
      <c r="AD23" s="230"/>
      <c r="AE23" s="236">
        <f t="shared" si="0"/>
        <v>12</v>
      </c>
      <c r="AF23" s="237">
        <v>12</v>
      </c>
      <c r="AG23" s="235">
        <v>17</v>
      </c>
    </row>
    <row r="24" spans="1:33" x14ac:dyDescent="0.25">
      <c r="A24" s="17" t="s">
        <v>261</v>
      </c>
      <c r="B24" s="18">
        <v>2009</v>
      </c>
      <c r="C24" s="17" t="s">
        <v>36</v>
      </c>
      <c r="D24" s="233"/>
      <c r="E24" s="233"/>
      <c r="F24" s="235"/>
      <c r="G24" s="235">
        <f>SUM(D24:F24)</f>
        <v>0</v>
      </c>
      <c r="H24" s="235">
        <f>SUM(D24:G24)</f>
        <v>0</v>
      </c>
      <c r="I24" s="235"/>
      <c r="J24" s="235"/>
      <c r="K24" s="230"/>
      <c r="L24" s="230"/>
      <c r="M24" s="230"/>
      <c r="N24" s="230"/>
      <c r="O24" s="230">
        <v>4</v>
      </c>
      <c r="P24" s="230">
        <v>1</v>
      </c>
      <c r="Q24" s="234"/>
      <c r="R24" s="234"/>
      <c r="S24" s="234"/>
      <c r="T24" s="230">
        <v>2</v>
      </c>
      <c r="U24" s="230">
        <v>2</v>
      </c>
      <c r="V24" s="230"/>
      <c r="W24" s="235"/>
      <c r="X24" s="235">
        <v>2</v>
      </c>
      <c r="Y24" s="249"/>
      <c r="Z24" s="234"/>
      <c r="AA24" s="249"/>
      <c r="AB24" s="249"/>
      <c r="AC24" s="230"/>
      <c r="AD24" s="230"/>
      <c r="AE24" s="236">
        <f t="shared" si="0"/>
        <v>11</v>
      </c>
      <c r="AF24" s="237">
        <v>11</v>
      </c>
      <c r="AG24" s="235">
        <v>18</v>
      </c>
    </row>
    <row r="25" spans="1:33" x14ac:dyDescent="0.25">
      <c r="A25" s="238" t="s">
        <v>308</v>
      </c>
      <c r="B25" s="232">
        <v>2009</v>
      </c>
      <c r="C25" s="238" t="s">
        <v>309</v>
      </c>
      <c r="D25" s="233"/>
      <c r="E25" s="233"/>
      <c r="F25" s="235"/>
      <c r="G25" s="235">
        <f>SUM(D25:F25)</f>
        <v>0</v>
      </c>
      <c r="H25" s="235">
        <f>SUM(D25:G25)</f>
        <v>0</v>
      </c>
      <c r="I25" s="235">
        <v>10</v>
      </c>
      <c r="J25" s="235"/>
      <c r="K25" s="230"/>
      <c r="L25" s="230"/>
      <c r="M25" s="230"/>
      <c r="N25" s="230"/>
      <c r="O25" s="230"/>
      <c r="P25" s="230"/>
      <c r="Q25" s="234"/>
      <c r="R25" s="234"/>
      <c r="S25" s="234"/>
      <c r="T25" s="230"/>
      <c r="U25" s="230"/>
      <c r="V25" s="230"/>
      <c r="W25" s="235"/>
      <c r="X25" s="235"/>
      <c r="Y25" s="249"/>
      <c r="Z25" s="234"/>
      <c r="AA25" s="249"/>
      <c r="AB25" s="249"/>
      <c r="AC25" s="230"/>
      <c r="AD25" s="230"/>
      <c r="AE25" s="236">
        <f t="shared" si="0"/>
        <v>10</v>
      </c>
      <c r="AF25" s="237">
        <v>10</v>
      </c>
      <c r="AG25" s="235">
        <v>19</v>
      </c>
    </row>
    <row r="26" spans="1:33" x14ac:dyDescent="0.25">
      <c r="A26" s="231" t="s">
        <v>311</v>
      </c>
      <c r="B26" s="230">
        <v>2009</v>
      </c>
      <c r="C26" s="231" t="s">
        <v>36</v>
      </c>
      <c r="D26" s="233"/>
      <c r="E26" s="233"/>
      <c r="F26" s="235"/>
      <c r="G26" s="235">
        <f>SUM(D26:F26)</f>
        <v>0</v>
      </c>
      <c r="H26" s="235">
        <f>SUM(D26:G26)</f>
        <v>0</v>
      </c>
      <c r="I26" s="235"/>
      <c r="J26" s="235"/>
      <c r="K26" s="230"/>
      <c r="L26" s="230"/>
      <c r="M26" s="230"/>
      <c r="N26" s="230"/>
      <c r="O26" s="230">
        <v>1</v>
      </c>
      <c r="P26" s="230">
        <v>4</v>
      </c>
      <c r="Q26" s="234"/>
      <c r="R26" s="234"/>
      <c r="S26" s="234"/>
      <c r="T26" s="230"/>
      <c r="U26" s="230"/>
      <c r="V26" s="230"/>
      <c r="W26" s="235"/>
      <c r="X26" s="235"/>
      <c r="Y26" s="249"/>
      <c r="Z26" s="234"/>
      <c r="AA26" s="249"/>
      <c r="AB26" s="249"/>
      <c r="AC26" s="230"/>
      <c r="AD26" s="230"/>
      <c r="AE26" s="236">
        <f t="shared" si="0"/>
        <v>5</v>
      </c>
      <c r="AF26" s="237">
        <v>5</v>
      </c>
      <c r="AG26" s="235">
        <v>20</v>
      </c>
    </row>
    <row r="27" spans="1:33" x14ac:dyDescent="0.25">
      <c r="A27" s="17" t="s">
        <v>270</v>
      </c>
      <c r="B27" s="18">
        <v>2009</v>
      </c>
      <c r="C27" s="17" t="s">
        <v>55</v>
      </c>
      <c r="D27" s="233">
        <v>1</v>
      </c>
      <c r="E27" s="233"/>
      <c r="F27" s="235"/>
      <c r="G27" s="235">
        <v>0</v>
      </c>
      <c r="H27" s="235">
        <v>0</v>
      </c>
      <c r="I27" s="235"/>
      <c r="J27" s="235"/>
      <c r="K27" s="230"/>
      <c r="L27" s="230"/>
      <c r="M27" s="230"/>
      <c r="N27" s="230"/>
      <c r="O27" s="230"/>
      <c r="P27" s="230"/>
      <c r="Q27" s="234"/>
      <c r="R27" s="234"/>
      <c r="S27" s="234"/>
      <c r="T27" s="230"/>
      <c r="U27" s="230">
        <v>1</v>
      </c>
      <c r="V27" s="230"/>
      <c r="W27" s="235"/>
      <c r="X27" s="235"/>
      <c r="Y27" s="249"/>
      <c r="Z27" s="234"/>
      <c r="AA27" s="249"/>
      <c r="AB27" s="249"/>
      <c r="AC27" s="230"/>
      <c r="AD27" s="230">
        <v>4</v>
      </c>
      <c r="AE27" s="236">
        <f t="shared" si="0"/>
        <v>5</v>
      </c>
      <c r="AF27" s="237">
        <v>5</v>
      </c>
      <c r="AG27" s="235">
        <v>20</v>
      </c>
    </row>
    <row r="28" spans="1:33" x14ac:dyDescent="0.25">
      <c r="A28" s="231" t="s">
        <v>273</v>
      </c>
      <c r="B28" s="230">
        <v>2009</v>
      </c>
      <c r="C28" s="231" t="s">
        <v>259</v>
      </c>
      <c r="D28" s="233">
        <v>3</v>
      </c>
      <c r="E28" s="233">
        <v>3</v>
      </c>
      <c r="F28" s="235"/>
      <c r="G28" s="235">
        <v>2</v>
      </c>
      <c r="H28" s="235">
        <v>4</v>
      </c>
      <c r="I28" s="235"/>
      <c r="J28" s="235"/>
      <c r="K28" s="230"/>
      <c r="L28" s="230"/>
      <c r="M28" s="230"/>
      <c r="N28" s="230"/>
      <c r="O28" s="230"/>
      <c r="P28" s="230"/>
      <c r="Q28" s="234"/>
      <c r="R28" s="234"/>
      <c r="S28" s="234"/>
      <c r="T28" s="230"/>
      <c r="U28" s="230"/>
      <c r="V28" s="230"/>
      <c r="W28" s="235"/>
      <c r="X28" s="235"/>
      <c r="Y28" s="249"/>
      <c r="Z28" s="234"/>
      <c r="AA28" s="249"/>
      <c r="AB28" s="249"/>
      <c r="AC28" s="230"/>
      <c r="AD28" s="230"/>
      <c r="AE28" s="236">
        <f t="shared" si="0"/>
        <v>4</v>
      </c>
      <c r="AF28" s="237">
        <v>4</v>
      </c>
      <c r="AG28" s="235">
        <v>22</v>
      </c>
    </row>
    <row r="29" spans="1:33" x14ac:dyDescent="0.25">
      <c r="A29" s="17" t="s">
        <v>294</v>
      </c>
      <c r="B29" s="18">
        <v>2010</v>
      </c>
      <c r="C29" s="17" t="s">
        <v>55</v>
      </c>
      <c r="D29" s="233"/>
      <c r="E29" s="233"/>
      <c r="F29" s="235"/>
      <c r="G29" s="235">
        <f t="shared" ref="G29:G38" si="1">SUM(D29:F29)</f>
        <v>0</v>
      </c>
      <c r="H29" s="235">
        <f t="shared" ref="H29:H38" si="2">SUM(D29:G29)</f>
        <v>0</v>
      </c>
      <c r="I29" s="235"/>
      <c r="J29" s="235"/>
      <c r="K29" s="230"/>
      <c r="L29" s="230"/>
      <c r="M29" s="230"/>
      <c r="N29" s="230"/>
      <c r="O29" s="230"/>
      <c r="P29" s="230"/>
      <c r="Q29" s="234"/>
      <c r="R29" s="234"/>
      <c r="S29" s="234"/>
      <c r="T29" s="230"/>
      <c r="U29" s="230"/>
      <c r="V29" s="230">
        <v>4</v>
      </c>
      <c r="W29" s="235"/>
      <c r="X29" s="235"/>
      <c r="Y29" s="249"/>
      <c r="Z29" s="234"/>
      <c r="AA29" s="249"/>
      <c r="AB29" s="249"/>
      <c r="AC29" s="230"/>
      <c r="AD29" s="230"/>
      <c r="AE29" s="236">
        <f t="shared" si="0"/>
        <v>4</v>
      </c>
      <c r="AF29" s="237">
        <v>4</v>
      </c>
      <c r="AG29" s="235">
        <v>22</v>
      </c>
    </row>
    <row r="30" spans="1:33" x14ac:dyDescent="0.25">
      <c r="A30" s="163" t="s">
        <v>318</v>
      </c>
      <c r="B30" s="162">
        <v>2009</v>
      </c>
      <c r="C30" s="163" t="s">
        <v>319</v>
      </c>
      <c r="D30" s="233"/>
      <c r="E30" s="233"/>
      <c r="F30" s="235"/>
      <c r="G30" s="235">
        <f t="shared" si="1"/>
        <v>0</v>
      </c>
      <c r="H30" s="235">
        <f t="shared" si="2"/>
        <v>0</v>
      </c>
      <c r="I30" s="235"/>
      <c r="J30" s="235"/>
      <c r="K30" s="230"/>
      <c r="L30" s="230"/>
      <c r="M30" s="230"/>
      <c r="N30" s="230"/>
      <c r="O30" s="230"/>
      <c r="P30" s="230"/>
      <c r="Q30" s="234"/>
      <c r="R30" s="234"/>
      <c r="S30" s="234"/>
      <c r="T30" s="230"/>
      <c r="U30" s="230"/>
      <c r="V30" s="230"/>
      <c r="W30" s="235"/>
      <c r="X30" s="235">
        <v>4</v>
      </c>
      <c r="Y30" s="249"/>
      <c r="Z30" s="234"/>
      <c r="AA30" s="249"/>
      <c r="AB30" s="249"/>
      <c r="AC30" s="230"/>
      <c r="AD30" s="230"/>
      <c r="AE30" s="236">
        <f t="shared" si="0"/>
        <v>4</v>
      </c>
      <c r="AF30" s="237">
        <v>4</v>
      </c>
      <c r="AG30" s="235">
        <v>22</v>
      </c>
    </row>
    <row r="31" spans="1:33" x14ac:dyDescent="0.25">
      <c r="A31" s="17" t="s">
        <v>322</v>
      </c>
      <c r="B31" s="18">
        <v>2009</v>
      </c>
      <c r="C31" s="17" t="s">
        <v>323</v>
      </c>
      <c r="D31" s="233"/>
      <c r="E31" s="233"/>
      <c r="F31" s="235"/>
      <c r="G31" s="235">
        <f t="shared" si="1"/>
        <v>0</v>
      </c>
      <c r="H31" s="235">
        <f t="shared" si="2"/>
        <v>0</v>
      </c>
      <c r="I31" s="235"/>
      <c r="J31" s="235"/>
      <c r="K31" s="230"/>
      <c r="L31" s="230"/>
      <c r="M31" s="230"/>
      <c r="N31" s="230"/>
      <c r="O31" s="230"/>
      <c r="P31" s="230"/>
      <c r="Q31" s="234"/>
      <c r="R31" s="234"/>
      <c r="S31" s="234"/>
      <c r="T31" s="230"/>
      <c r="U31" s="230"/>
      <c r="V31" s="230"/>
      <c r="W31" s="235"/>
      <c r="X31" s="235"/>
      <c r="Y31" s="249"/>
      <c r="Z31" s="234"/>
      <c r="AA31" s="249"/>
      <c r="AB31" s="249">
        <v>4</v>
      </c>
      <c r="AC31" s="230"/>
      <c r="AD31" s="230"/>
      <c r="AE31" s="236">
        <f t="shared" si="0"/>
        <v>4</v>
      </c>
      <c r="AF31" s="237">
        <v>4</v>
      </c>
      <c r="AG31" s="235">
        <v>22</v>
      </c>
    </row>
    <row r="32" spans="1:33" x14ac:dyDescent="0.25">
      <c r="A32" s="163" t="s">
        <v>295</v>
      </c>
      <c r="B32" s="162">
        <v>2010</v>
      </c>
      <c r="C32" s="163" t="s">
        <v>171</v>
      </c>
      <c r="D32" s="233"/>
      <c r="E32" s="233"/>
      <c r="F32" s="235"/>
      <c r="G32" s="235">
        <f t="shared" si="1"/>
        <v>0</v>
      </c>
      <c r="H32" s="235">
        <f t="shared" si="2"/>
        <v>0</v>
      </c>
      <c r="I32" s="235"/>
      <c r="J32" s="235"/>
      <c r="K32" s="230"/>
      <c r="L32" s="249"/>
      <c r="M32" s="230"/>
      <c r="N32" s="230"/>
      <c r="O32" s="230">
        <v>3</v>
      </c>
      <c r="P32" s="230"/>
      <c r="Q32" s="234"/>
      <c r="R32" s="234"/>
      <c r="S32" s="234"/>
      <c r="T32" s="230"/>
      <c r="U32" s="230"/>
      <c r="V32" s="230"/>
      <c r="W32" s="235"/>
      <c r="X32" s="235"/>
      <c r="Y32" s="249"/>
      <c r="Z32" s="234"/>
      <c r="AA32" s="249"/>
      <c r="AB32" s="249"/>
      <c r="AC32" s="230"/>
      <c r="AD32" s="230"/>
      <c r="AE32" s="236">
        <f t="shared" si="0"/>
        <v>3</v>
      </c>
      <c r="AF32" s="237">
        <v>3</v>
      </c>
      <c r="AG32" s="235">
        <v>26</v>
      </c>
    </row>
    <row r="33" spans="1:33" x14ac:dyDescent="0.25">
      <c r="A33" s="231" t="s">
        <v>312</v>
      </c>
      <c r="B33" s="230">
        <v>2011</v>
      </c>
      <c r="C33" s="231" t="s">
        <v>313</v>
      </c>
      <c r="D33" s="233"/>
      <c r="E33" s="233"/>
      <c r="F33" s="235"/>
      <c r="G33" s="235">
        <f t="shared" si="1"/>
        <v>0</v>
      </c>
      <c r="H33" s="235">
        <f t="shared" si="2"/>
        <v>0</v>
      </c>
      <c r="I33" s="235"/>
      <c r="J33" s="235"/>
      <c r="K33" s="230"/>
      <c r="L33" s="249"/>
      <c r="M33" s="230"/>
      <c r="N33" s="230"/>
      <c r="O33" s="230"/>
      <c r="P33" s="230">
        <v>3</v>
      </c>
      <c r="Q33" s="234"/>
      <c r="R33" s="234"/>
      <c r="S33" s="234"/>
      <c r="T33" s="230"/>
      <c r="U33" s="230"/>
      <c r="V33" s="230"/>
      <c r="W33" s="235"/>
      <c r="X33" s="235"/>
      <c r="Y33" s="249"/>
      <c r="Z33" s="234"/>
      <c r="AA33" s="249"/>
      <c r="AB33" s="249"/>
      <c r="AC33" s="230"/>
      <c r="AD33" s="230"/>
      <c r="AE33" s="236">
        <f t="shared" si="0"/>
        <v>3</v>
      </c>
      <c r="AF33" s="237">
        <v>3</v>
      </c>
      <c r="AG33" s="235">
        <v>26</v>
      </c>
    </row>
    <row r="34" spans="1:33" x14ac:dyDescent="0.25">
      <c r="A34" s="231" t="s">
        <v>316</v>
      </c>
      <c r="B34" s="230">
        <v>2009</v>
      </c>
      <c r="C34" s="231" t="s">
        <v>55</v>
      </c>
      <c r="D34" s="233"/>
      <c r="E34" s="233"/>
      <c r="F34" s="235"/>
      <c r="G34" s="235">
        <f t="shared" si="1"/>
        <v>0</v>
      </c>
      <c r="H34" s="235">
        <f t="shared" si="2"/>
        <v>0</v>
      </c>
      <c r="I34" s="235"/>
      <c r="J34" s="235"/>
      <c r="K34" s="230"/>
      <c r="L34" s="249"/>
      <c r="M34" s="230"/>
      <c r="N34" s="230"/>
      <c r="O34" s="230"/>
      <c r="P34" s="230"/>
      <c r="Q34" s="234"/>
      <c r="R34" s="234"/>
      <c r="S34" s="234"/>
      <c r="T34" s="230"/>
      <c r="U34" s="230">
        <v>3</v>
      </c>
      <c r="V34" s="230"/>
      <c r="W34" s="235"/>
      <c r="X34" s="235"/>
      <c r="Y34" s="249"/>
      <c r="Z34" s="234"/>
      <c r="AA34" s="249"/>
      <c r="AB34" s="249"/>
      <c r="AC34" s="230"/>
      <c r="AD34" s="230"/>
      <c r="AE34" s="236">
        <f t="shared" si="0"/>
        <v>3</v>
      </c>
      <c r="AF34" s="237">
        <v>3</v>
      </c>
      <c r="AG34" s="235">
        <v>26</v>
      </c>
    </row>
    <row r="35" spans="1:33" x14ac:dyDescent="0.25">
      <c r="A35" s="17" t="s">
        <v>320</v>
      </c>
      <c r="B35" s="18">
        <v>2012</v>
      </c>
      <c r="C35" s="17" t="s">
        <v>124</v>
      </c>
      <c r="D35" s="233"/>
      <c r="E35" s="233"/>
      <c r="F35" s="235"/>
      <c r="G35" s="235">
        <f t="shared" si="1"/>
        <v>0</v>
      </c>
      <c r="H35" s="235">
        <f t="shared" si="2"/>
        <v>0</v>
      </c>
      <c r="I35" s="235"/>
      <c r="J35" s="235"/>
      <c r="K35" s="230"/>
      <c r="L35" s="230"/>
      <c r="M35" s="230"/>
      <c r="N35" s="230"/>
      <c r="O35" s="230"/>
      <c r="P35" s="230"/>
      <c r="Q35" s="234"/>
      <c r="R35" s="234"/>
      <c r="S35" s="234"/>
      <c r="T35" s="230"/>
      <c r="U35" s="230"/>
      <c r="V35" s="230"/>
      <c r="W35" s="235"/>
      <c r="X35" s="235"/>
      <c r="Y35" s="249"/>
      <c r="Z35" s="234"/>
      <c r="AA35" s="249"/>
      <c r="AB35" s="249"/>
      <c r="AC35" s="230">
        <v>2</v>
      </c>
      <c r="AD35" s="230"/>
      <c r="AE35" s="236">
        <f t="shared" si="0"/>
        <v>2</v>
      </c>
      <c r="AF35" s="237">
        <v>2</v>
      </c>
      <c r="AG35" s="235">
        <v>29</v>
      </c>
    </row>
    <row r="36" spans="1:33" x14ac:dyDescent="0.25">
      <c r="A36" s="231" t="s">
        <v>315</v>
      </c>
      <c r="B36" s="230">
        <v>2010</v>
      </c>
      <c r="C36" s="231" t="s">
        <v>55</v>
      </c>
      <c r="D36" s="233"/>
      <c r="E36" s="233"/>
      <c r="F36" s="235"/>
      <c r="G36" s="235">
        <f t="shared" si="1"/>
        <v>0</v>
      </c>
      <c r="H36" s="235">
        <f t="shared" si="2"/>
        <v>0</v>
      </c>
      <c r="I36" s="235"/>
      <c r="J36" s="235"/>
      <c r="K36" s="230"/>
      <c r="L36" s="230"/>
      <c r="M36" s="230"/>
      <c r="N36" s="230"/>
      <c r="O36" s="230"/>
      <c r="P36" s="230"/>
      <c r="Q36" s="234"/>
      <c r="R36" s="234"/>
      <c r="S36" s="234"/>
      <c r="T36" s="230">
        <v>1</v>
      </c>
      <c r="U36" s="230"/>
      <c r="V36" s="230"/>
      <c r="W36" s="235"/>
      <c r="X36" s="235"/>
      <c r="Y36" s="249"/>
      <c r="Z36" s="234"/>
      <c r="AA36" s="249"/>
      <c r="AB36" s="249"/>
      <c r="AC36" s="230"/>
      <c r="AD36" s="230"/>
      <c r="AE36" s="236">
        <f t="shared" si="0"/>
        <v>1</v>
      </c>
      <c r="AF36" s="237">
        <v>1</v>
      </c>
      <c r="AG36" s="235">
        <v>30</v>
      </c>
    </row>
    <row r="37" spans="1:33" x14ac:dyDescent="0.25">
      <c r="A37" s="231" t="s">
        <v>317</v>
      </c>
      <c r="B37" s="230">
        <v>2009</v>
      </c>
      <c r="C37" s="231" t="s">
        <v>55</v>
      </c>
      <c r="D37" s="233"/>
      <c r="E37" s="233"/>
      <c r="F37" s="235"/>
      <c r="G37" s="235">
        <f t="shared" si="1"/>
        <v>0</v>
      </c>
      <c r="H37" s="235">
        <f t="shared" si="2"/>
        <v>0</v>
      </c>
      <c r="I37" s="235"/>
      <c r="J37" s="235"/>
      <c r="K37" s="230"/>
      <c r="L37" s="249"/>
      <c r="M37" s="230"/>
      <c r="N37" s="230"/>
      <c r="O37" s="230"/>
      <c r="P37" s="230"/>
      <c r="Q37" s="234"/>
      <c r="R37" s="234"/>
      <c r="S37" s="234"/>
      <c r="T37" s="230"/>
      <c r="U37" s="230"/>
      <c r="V37" s="230">
        <v>1</v>
      </c>
      <c r="W37" s="235"/>
      <c r="X37" s="235"/>
      <c r="Y37" s="249"/>
      <c r="Z37" s="234"/>
      <c r="AA37" s="249"/>
      <c r="AB37" s="249"/>
      <c r="AC37" s="230"/>
      <c r="AD37" s="230"/>
      <c r="AE37" s="236">
        <f t="shared" si="0"/>
        <v>1</v>
      </c>
      <c r="AF37" s="237">
        <v>1</v>
      </c>
      <c r="AG37" s="235">
        <v>30</v>
      </c>
    </row>
    <row r="38" spans="1:33" x14ac:dyDescent="0.25">
      <c r="A38" s="17" t="s">
        <v>321</v>
      </c>
      <c r="B38" s="18">
        <v>2011</v>
      </c>
      <c r="C38" s="17" t="s">
        <v>267</v>
      </c>
      <c r="D38" s="233"/>
      <c r="E38" s="233"/>
      <c r="F38" s="235"/>
      <c r="G38" s="235">
        <f t="shared" si="1"/>
        <v>0</v>
      </c>
      <c r="H38" s="235">
        <f t="shared" si="2"/>
        <v>0</v>
      </c>
      <c r="I38" s="235"/>
      <c r="J38" s="235"/>
      <c r="K38" s="230"/>
      <c r="L38" s="230"/>
      <c r="M38" s="230"/>
      <c r="N38" s="230"/>
      <c r="O38" s="230"/>
      <c r="P38" s="230"/>
      <c r="Q38" s="234"/>
      <c r="R38" s="234"/>
      <c r="S38" s="234"/>
      <c r="T38" s="230"/>
      <c r="U38" s="230"/>
      <c r="V38" s="230"/>
      <c r="W38" s="235"/>
      <c r="X38" s="235"/>
      <c r="Y38" s="249"/>
      <c r="Z38" s="234"/>
      <c r="AA38" s="249"/>
      <c r="AB38" s="249"/>
      <c r="AC38" s="230">
        <v>1</v>
      </c>
      <c r="AD38" s="230"/>
      <c r="AE38" s="236">
        <f t="shared" si="0"/>
        <v>1</v>
      </c>
      <c r="AF38" s="237">
        <v>1</v>
      </c>
      <c r="AG38" s="235">
        <v>30</v>
      </c>
    </row>
    <row r="39" spans="1:33" x14ac:dyDescent="0.25">
      <c r="A39" s="17" t="s">
        <v>263</v>
      </c>
      <c r="B39" s="18">
        <v>2009</v>
      </c>
      <c r="C39" s="17" t="s">
        <v>55</v>
      </c>
      <c r="D39" s="233"/>
      <c r="E39" s="233">
        <v>2</v>
      </c>
      <c r="F39" s="235"/>
      <c r="G39" s="235">
        <v>0</v>
      </c>
      <c r="H39" s="235">
        <v>0</v>
      </c>
      <c r="I39" s="235"/>
      <c r="J39" s="235"/>
      <c r="K39" s="230"/>
      <c r="L39" s="230"/>
      <c r="M39" s="230"/>
      <c r="N39" s="230"/>
      <c r="O39" s="230"/>
      <c r="P39" s="230"/>
      <c r="Q39" s="234"/>
      <c r="R39" s="234"/>
      <c r="S39" s="234"/>
      <c r="T39" s="230"/>
      <c r="U39" s="230"/>
      <c r="V39" s="230"/>
      <c r="W39" s="235"/>
      <c r="X39" s="235"/>
      <c r="Y39" s="249"/>
      <c r="Z39" s="234"/>
      <c r="AA39" s="249"/>
      <c r="AB39" s="249"/>
      <c r="AC39" s="230"/>
      <c r="AD39" s="230"/>
      <c r="AE39" s="236">
        <f t="shared" si="0"/>
        <v>0</v>
      </c>
      <c r="AF39" s="237"/>
      <c r="AG39" s="235"/>
    </row>
    <row r="40" spans="1:33" x14ac:dyDescent="0.25">
      <c r="A40" s="163" t="s">
        <v>304</v>
      </c>
      <c r="B40" s="162">
        <v>2009</v>
      </c>
      <c r="C40" s="163" t="s">
        <v>55</v>
      </c>
      <c r="D40" s="233"/>
      <c r="E40" s="233"/>
      <c r="F40" s="235">
        <v>2</v>
      </c>
      <c r="G40" s="235">
        <v>0</v>
      </c>
      <c r="H40" s="235">
        <v>0</v>
      </c>
      <c r="I40" s="235"/>
      <c r="J40" s="235"/>
      <c r="K40" s="230"/>
      <c r="L40" s="249"/>
      <c r="M40" s="230"/>
      <c r="N40" s="230"/>
      <c r="O40" s="230"/>
      <c r="P40" s="230"/>
      <c r="Q40" s="234"/>
      <c r="R40" s="234"/>
      <c r="S40" s="234"/>
      <c r="T40" s="230"/>
      <c r="U40" s="230"/>
      <c r="V40" s="230"/>
      <c r="W40" s="235"/>
      <c r="X40" s="235"/>
      <c r="Y40" s="249"/>
      <c r="Z40" s="234"/>
      <c r="AA40" s="249"/>
      <c r="AB40" s="249"/>
      <c r="AC40" s="230"/>
      <c r="AD40" s="230"/>
      <c r="AE40" s="236">
        <f t="shared" si="0"/>
        <v>0</v>
      </c>
      <c r="AF40" s="237"/>
      <c r="AG40" s="235"/>
    </row>
    <row r="41" spans="1:33" x14ac:dyDescent="0.25">
      <c r="A41" s="231" t="s">
        <v>282</v>
      </c>
      <c r="B41" s="230">
        <v>2009</v>
      </c>
      <c r="C41" s="231" t="s">
        <v>55</v>
      </c>
      <c r="D41" s="233"/>
      <c r="E41" s="233"/>
      <c r="F41" s="235"/>
      <c r="G41" s="235">
        <f t="shared" ref="G41:G47" si="3">SUM(D41:F41)</f>
        <v>0</v>
      </c>
      <c r="H41" s="235">
        <f t="shared" ref="H41:H47" si="4">SUM(D41:G41)</f>
        <v>0</v>
      </c>
      <c r="I41" s="235"/>
      <c r="J41" s="235"/>
      <c r="K41" s="230"/>
      <c r="L41" s="230"/>
      <c r="M41" s="230"/>
      <c r="N41" s="230"/>
      <c r="O41" s="230"/>
      <c r="P41" s="230"/>
      <c r="Q41" s="234"/>
      <c r="R41" s="234"/>
      <c r="S41" s="234"/>
      <c r="T41" s="230"/>
      <c r="U41" s="230"/>
      <c r="V41" s="230"/>
      <c r="W41" s="235"/>
      <c r="X41" s="235"/>
      <c r="Y41" s="249"/>
      <c r="Z41" s="234"/>
      <c r="AA41" s="249"/>
      <c r="AB41" s="249"/>
      <c r="AC41" s="230"/>
      <c r="AD41" s="230"/>
      <c r="AE41" s="236">
        <f t="shared" si="0"/>
        <v>0</v>
      </c>
      <c r="AF41" s="237"/>
      <c r="AG41" s="235"/>
    </row>
    <row r="42" spans="1:33" x14ac:dyDescent="0.25">
      <c r="A42" s="163" t="s">
        <v>298</v>
      </c>
      <c r="B42" s="162">
        <v>2010</v>
      </c>
      <c r="C42" s="163" t="s">
        <v>55</v>
      </c>
      <c r="D42" s="233"/>
      <c r="E42" s="233"/>
      <c r="F42" s="235"/>
      <c r="G42" s="235">
        <f t="shared" si="3"/>
        <v>0</v>
      </c>
      <c r="H42" s="235">
        <f t="shared" si="4"/>
        <v>0</v>
      </c>
      <c r="I42" s="235"/>
      <c r="J42" s="235"/>
      <c r="K42" s="230"/>
      <c r="L42" s="230"/>
      <c r="M42" s="230"/>
      <c r="N42" s="230"/>
      <c r="O42" s="230"/>
      <c r="P42" s="230"/>
      <c r="Q42" s="234"/>
      <c r="R42" s="234"/>
      <c r="S42" s="234"/>
      <c r="T42" s="230"/>
      <c r="U42" s="230"/>
      <c r="V42" s="230"/>
      <c r="W42" s="235"/>
      <c r="X42" s="235"/>
      <c r="Y42" s="249"/>
      <c r="Z42" s="234"/>
      <c r="AA42" s="249"/>
      <c r="AB42" s="249"/>
      <c r="AC42" s="230"/>
      <c r="AD42" s="230"/>
      <c r="AE42" s="236">
        <f t="shared" si="0"/>
        <v>0</v>
      </c>
      <c r="AF42" s="237"/>
      <c r="AG42" s="235"/>
    </row>
    <row r="43" spans="1:33" x14ac:dyDescent="0.25">
      <c r="A43" s="17" t="s">
        <v>296</v>
      </c>
      <c r="B43" s="18">
        <v>2010</v>
      </c>
      <c r="C43" s="17" t="s">
        <v>55</v>
      </c>
      <c r="D43" s="233"/>
      <c r="E43" s="233"/>
      <c r="F43" s="235"/>
      <c r="G43" s="235">
        <f t="shared" si="3"/>
        <v>0</v>
      </c>
      <c r="H43" s="235">
        <f t="shared" si="4"/>
        <v>0</v>
      </c>
      <c r="I43" s="235"/>
      <c r="J43" s="235"/>
      <c r="K43" s="230"/>
      <c r="L43" s="230"/>
      <c r="M43" s="230"/>
      <c r="N43" s="230"/>
      <c r="O43" s="230"/>
      <c r="P43" s="230"/>
      <c r="Q43" s="234"/>
      <c r="R43" s="234"/>
      <c r="S43" s="234"/>
      <c r="T43" s="230"/>
      <c r="U43" s="230"/>
      <c r="V43" s="230"/>
      <c r="W43" s="235"/>
      <c r="X43" s="235"/>
      <c r="Y43" s="249"/>
      <c r="Z43" s="234"/>
      <c r="AA43" s="249"/>
      <c r="AB43" s="249"/>
      <c r="AC43" s="230"/>
      <c r="AD43" s="230"/>
      <c r="AE43" s="236">
        <f t="shared" si="0"/>
        <v>0</v>
      </c>
      <c r="AF43" s="237"/>
      <c r="AG43" s="235"/>
    </row>
    <row r="44" spans="1:33" x14ac:dyDescent="0.25">
      <c r="A44" s="17" t="s">
        <v>287</v>
      </c>
      <c r="B44" s="18">
        <v>2009</v>
      </c>
      <c r="C44" s="17" t="s">
        <v>55</v>
      </c>
      <c r="D44" s="233"/>
      <c r="E44" s="233"/>
      <c r="F44" s="235"/>
      <c r="G44" s="235">
        <f t="shared" si="3"/>
        <v>0</v>
      </c>
      <c r="H44" s="235">
        <f t="shared" si="4"/>
        <v>0</v>
      </c>
      <c r="I44" s="235"/>
      <c r="J44" s="235"/>
      <c r="K44" s="230"/>
      <c r="L44" s="230"/>
      <c r="M44" s="230"/>
      <c r="N44" s="230"/>
      <c r="O44" s="230"/>
      <c r="P44" s="230"/>
      <c r="Q44" s="234"/>
      <c r="R44" s="234"/>
      <c r="S44" s="234"/>
      <c r="T44" s="230"/>
      <c r="U44" s="230"/>
      <c r="V44" s="230"/>
      <c r="W44" s="235"/>
      <c r="X44" s="235"/>
      <c r="Y44" s="249"/>
      <c r="Z44" s="234"/>
      <c r="AA44" s="249"/>
      <c r="AB44" s="249"/>
      <c r="AC44" s="230"/>
      <c r="AD44" s="230"/>
      <c r="AE44" s="236">
        <f t="shared" si="0"/>
        <v>0</v>
      </c>
      <c r="AF44" s="237"/>
      <c r="AG44" s="235"/>
    </row>
    <row r="45" spans="1:33" x14ac:dyDescent="0.25">
      <c r="A45" s="163" t="s">
        <v>299</v>
      </c>
      <c r="B45" s="162">
        <v>2010</v>
      </c>
      <c r="C45" s="163" t="s">
        <v>300</v>
      </c>
      <c r="D45" s="233"/>
      <c r="E45" s="233"/>
      <c r="F45" s="235"/>
      <c r="G45" s="235">
        <f t="shared" si="3"/>
        <v>0</v>
      </c>
      <c r="H45" s="235">
        <f t="shared" si="4"/>
        <v>0</v>
      </c>
      <c r="I45" s="235"/>
      <c r="J45" s="235"/>
      <c r="K45" s="230"/>
      <c r="L45" s="230"/>
      <c r="M45" s="230"/>
      <c r="N45" s="230"/>
      <c r="O45" s="230"/>
      <c r="P45" s="230"/>
      <c r="Q45" s="234"/>
      <c r="R45" s="234"/>
      <c r="S45" s="234"/>
      <c r="T45" s="230"/>
      <c r="U45" s="230"/>
      <c r="V45" s="230"/>
      <c r="W45" s="235"/>
      <c r="X45" s="235"/>
      <c r="Y45" s="249"/>
      <c r="Z45" s="234"/>
      <c r="AA45" s="249"/>
      <c r="AB45" s="249"/>
      <c r="AC45" s="230"/>
      <c r="AD45" s="230"/>
      <c r="AE45" s="236">
        <f t="shared" si="0"/>
        <v>0</v>
      </c>
      <c r="AF45" s="237"/>
      <c r="AG45" s="235"/>
    </row>
    <row r="46" spans="1:33" x14ac:dyDescent="0.25">
      <c r="A46" s="17" t="s">
        <v>264</v>
      </c>
      <c r="B46" s="18">
        <v>2009</v>
      </c>
      <c r="C46" s="17" t="s">
        <v>36</v>
      </c>
      <c r="D46" s="233"/>
      <c r="E46" s="233"/>
      <c r="F46" s="235"/>
      <c r="G46" s="235">
        <f t="shared" si="3"/>
        <v>0</v>
      </c>
      <c r="H46" s="235">
        <f t="shared" si="4"/>
        <v>0</v>
      </c>
      <c r="I46" s="235"/>
      <c r="J46" s="235"/>
      <c r="K46" s="230"/>
      <c r="L46" s="230"/>
      <c r="M46" s="230"/>
      <c r="N46" s="230"/>
      <c r="O46" s="230"/>
      <c r="P46" s="230"/>
      <c r="Q46" s="234"/>
      <c r="R46" s="234"/>
      <c r="S46" s="234"/>
      <c r="T46" s="230"/>
      <c r="U46" s="230"/>
      <c r="V46" s="230"/>
      <c r="W46" s="235"/>
      <c r="X46" s="235"/>
      <c r="Y46" s="249"/>
      <c r="Z46" s="234"/>
      <c r="AA46" s="249"/>
      <c r="AB46" s="249"/>
      <c r="AC46" s="230"/>
      <c r="AD46" s="230"/>
      <c r="AE46" s="236">
        <f t="shared" si="0"/>
        <v>0</v>
      </c>
      <c r="AF46" s="237"/>
      <c r="AG46" s="235"/>
    </row>
    <row r="47" spans="1:33" x14ac:dyDescent="0.25">
      <c r="A47" s="17" t="s">
        <v>301</v>
      </c>
      <c r="B47" s="18">
        <v>2010</v>
      </c>
      <c r="C47" s="17" t="s">
        <v>171</v>
      </c>
      <c r="D47" s="233"/>
      <c r="E47" s="233"/>
      <c r="F47" s="235"/>
      <c r="G47" s="235">
        <f t="shared" si="3"/>
        <v>0</v>
      </c>
      <c r="H47" s="235">
        <f t="shared" si="4"/>
        <v>0</v>
      </c>
      <c r="I47" s="235"/>
      <c r="J47" s="235"/>
      <c r="K47" s="230"/>
      <c r="L47" s="230"/>
      <c r="M47" s="230"/>
      <c r="N47" s="230"/>
      <c r="O47" s="230"/>
      <c r="P47" s="230"/>
      <c r="Q47" s="234"/>
      <c r="R47" s="234"/>
      <c r="S47" s="234"/>
      <c r="T47" s="230"/>
      <c r="U47" s="230"/>
      <c r="V47" s="230"/>
      <c r="W47" s="235"/>
      <c r="X47" s="235"/>
      <c r="Y47" s="249"/>
      <c r="Z47" s="234"/>
      <c r="AA47" s="249"/>
      <c r="AB47" s="249"/>
      <c r="AC47" s="230"/>
      <c r="AD47" s="230"/>
      <c r="AE47" s="236">
        <f t="shared" si="0"/>
        <v>0</v>
      </c>
      <c r="AF47" s="237"/>
      <c r="AG47" s="235"/>
    </row>
    <row r="50" spans="1:12" ht="18.75" x14ac:dyDescent="0.3">
      <c r="A50" s="240" t="s">
        <v>138</v>
      </c>
      <c r="B50" s="241"/>
      <c r="C50" s="241"/>
      <c r="D50" s="241"/>
      <c r="E50" s="241"/>
      <c r="F50" s="241"/>
      <c r="G50" s="241"/>
      <c r="H50" s="241"/>
      <c r="I50" s="241"/>
      <c r="J50" s="241"/>
      <c r="K50" s="241"/>
      <c r="L50" s="241"/>
    </row>
    <row r="51" spans="1:12" x14ac:dyDescent="0.25">
      <c r="A51" s="243" t="s">
        <v>139</v>
      </c>
      <c r="B51" s="243"/>
      <c r="C51" s="243"/>
      <c r="D51" s="243"/>
      <c r="E51" s="243"/>
      <c r="F51" s="243"/>
      <c r="G51" s="243"/>
      <c r="H51" s="243"/>
      <c r="I51" s="243"/>
      <c r="J51" s="243"/>
      <c r="K51" s="243"/>
      <c r="L51" s="243"/>
    </row>
  </sheetData>
  <autoFilter ref="A6:AF47">
    <sortState ref="A7:AF47">
      <sortCondition descending="1" ref="AF6:AF47"/>
    </sortState>
  </autoFilter>
  <mergeCells count="24">
    <mergeCell ref="AF4:AF5"/>
    <mergeCell ref="AG4:AG5"/>
    <mergeCell ref="W4:X4"/>
    <mergeCell ref="Y4:Y5"/>
    <mergeCell ref="Z4:Z5"/>
    <mergeCell ref="AA4:AB4"/>
    <mergeCell ref="AC4:AC5"/>
    <mergeCell ref="AE4:AE5"/>
    <mergeCell ref="V4:V5"/>
    <mergeCell ref="B1:W1"/>
    <mergeCell ref="B2:W2"/>
    <mergeCell ref="B3:W3"/>
    <mergeCell ref="A4:A5"/>
    <mergeCell ref="B4:B5"/>
    <mergeCell ref="C4:C5"/>
    <mergeCell ref="F4:G4"/>
    <mergeCell ref="H4:H5"/>
    <mergeCell ref="I4:J4"/>
    <mergeCell ref="K4:L4"/>
    <mergeCell ref="M4:N4"/>
    <mergeCell ref="O4:P4"/>
    <mergeCell ref="Q4:S4"/>
    <mergeCell ref="T4:T5"/>
    <mergeCell ref="U4:U5"/>
  </mergeCells>
  <pageMargins left="0.25" right="0.25" top="0.75" bottom="0.75" header="0.3" footer="0.3"/>
  <pageSetup paperSize="9" scale="73" orientation="landscape" verticalDpi="0" r:id="rId1"/>
  <rowBreaks count="1" manualBreakCount="1">
    <brk id="3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7"/>
  <sheetViews>
    <sheetView view="pageBreakPreview" zoomScale="60" zoomScaleNormal="80" workbookViewId="0">
      <selection sqref="A1:AC47"/>
    </sheetView>
  </sheetViews>
  <sheetFormatPr defaultRowHeight="15" x14ac:dyDescent="0.25"/>
  <cols>
    <col min="1" max="1" width="21" customWidth="1"/>
    <col min="2" max="2" width="6" customWidth="1"/>
    <col min="3" max="3" width="15.85546875" customWidth="1"/>
    <col min="4" max="4" width="0.140625" customWidth="1"/>
    <col min="5" max="9" width="5.7109375" hidden="1" customWidth="1"/>
    <col min="10" max="14" width="5.7109375" customWidth="1"/>
    <col min="15" max="15" width="0" hidden="1" customWidth="1"/>
    <col min="16" max="26" width="5.7109375" customWidth="1"/>
    <col min="27" max="29" width="4.7109375" customWidth="1"/>
  </cols>
  <sheetData>
    <row r="1" spans="1:29" ht="18.75" x14ac:dyDescent="0.3">
      <c r="A1" s="245"/>
      <c r="B1" s="352" t="s">
        <v>128</v>
      </c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352"/>
      <c r="P1" s="352"/>
      <c r="Q1" s="352"/>
      <c r="R1" s="352"/>
      <c r="S1" s="352"/>
      <c r="T1" s="352"/>
      <c r="U1" s="352"/>
      <c r="V1" s="352"/>
      <c r="W1" s="245"/>
      <c r="X1" s="245"/>
      <c r="Y1" s="245"/>
      <c r="Z1" s="245"/>
      <c r="AA1" s="245"/>
      <c r="AB1" s="245"/>
      <c r="AC1" s="245"/>
    </row>
    <row r="2" spans="1:29" ht="18.75" x14ac:dyDescent="0.3">
      <c r="A2" s="245"/>
      <c r="B2" s="363" t="s">
        <v>337</v>
      </c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  <c r="O2" s="363"/>
      <c r="P2" s="363"/>
      <c r="Q2" s="363"/>
      <c r="R2" s="363"/>
      <c r="S2" s="363"/>
      <c r="T2" s="363"/>
      <c r="U2" s="363"/>
      <c r="V2" s="363"/>
      <c r="W2" s="245"/>
      <c r="X2" s="245"/>
      <c r="Y2" s="245"/>
      <c r="Z2" s="245"/>
      <c r="AA2" s="245"/>
      <c r="AB2" s="245"/>
      <c r="AC2" s="245"/>
    </row>
    <row r="3" spans="1:29" ht="18.75" x14ac:dyDescent="0.3">
      <c r="A3" s="246"/>
      <c r="B3" s="389" t="s">
        <v>338</v>
      </c>
      <c r="C3" s="389"/>
      <c r="D3" s="389"/>
      <c r="E3" s="389"/>
      <c r="F3" s="389"/>
      <c r="G3" s="389"/>
      <c r="H3" s="389"/>
      <c r="I3" s="389"/>
      <c r="J3" s="389"/>
      <c r="K3" s="389"/>
      <c r="L3" s="389"/>
      <c r="M3" s="389"/>
      <c r="N3" s="389"/>
      <c r="O3" s="389"/>
      <c r="P3" s="389"/>
      <c r="Q3" s="389"/>
      <c r="R3" s="389"/>
      <c r="S3" s="389"/>
      <c r="T3" s="389"/>
      <c r="U3" s="389"/>
      <c r="V3" s="389"/>
      <c r="W3" s="246"/>
      <c r="X3" s="246"/>
      <c r="Y3" s="246"/>
      <c r="Z3" s="246"/>
      <c r="AA3" s="246"/>
      <c r="AB3" s="246"/>
      <c r="AC3" s="246"/>
    </row>
    <row r="4" spans="1:29" ht="38.25" customHeight="1" x14ac:dyDescent="0.25">
      <c r="A4" s="390" t="s">
        <v>3</v>
      </c>
      <c r="B4" s="390" t="s">
        <v>4</v>
      </c>
      <c r="C4" s="390" t="s">
        <v>6</v>
      </c>
      <c r="D4" s="404" t="s">
        <v>218</v>
      </c>
      <c r="E4" s="405"/>
      <c r="F4" s="404" t="s">
        <v>219</v>
      </c>
      <c r="G4" s="405"/>
      <c r="H4" s="404" t="s">
        <v>131</v>
      </c>
      <c r="I4" s="405"/>
      <c r="J4" s="396" t="s">
        <v>307</v>
      </c>
      <c r="K4" s="391" t="s">
        <v>285</v>
      </c>
      <c r="L4" s="391"/>
      <c r="M4" s="392" t="s">
        <v>111</v>
      </c>
      <c r="N4" s="392"/>
      <c r="O4" s="392" t="s">
        <v>40</v>
      </c>
      <c r="P4" s="392"/>
      <c r="Q4" s="392" t="s">
        <v>339</v>
      </c>
      <c r="R4" s="392"/>
      <c r="S4" s="393" t="s">
        <v>121</v>
      </c>
      <c r="T4" s="393"/>
      <c r="U4" s="393"/>
      <c r="V4" s="394" t="s">
        <v>50</v>
      </c>
      <c r="W4" s="406" t="s">
        <v>132</v>
      </c>
      <c r="X4" s="400" t="s">
        <v>133</v>
      </c>
      <c r="Y4" s="394" t="s">
        <v>41</v>
      </c>
      <c r="Z4" s="305" t="s">
        <v>113</v>
      </c>
      <c r="AA4" s="395" t="s">
        <v>42</v>
      </c>
      <c r="AB4" s="398" t="s">
        <v>45</v>
      </c>
      <c r="AC4" s="399" t="s">
        <v>9</v>
      </c>
    </row>
    <row r="5" spans="1:29" ht="89.25" x14ac:dyDescent="0.25">
      <c r="A5" s="390"/>
      <c r="B5" s="390"/>
      <c r="C5" s="390"/>
      <c r="D5" s="215" t="s">
        <v>7</v>
      </c>
      <c r="E5" s="215" t="s">
        <v>271</v>
      </c>
      <c r="F5" s="215" t="s">
        <v>7</v>
      </c>
      <c r="G5" s="215" t="s">
        <v>271</v>
      </c>
      <c r="H5" s="215" t="s">
        <v>7</v>
      </c>
      <c r="I5" s="215" t="s">
        <v>271</v>
      </c>
      <c r="J5" s="397"/>
      <c r="K5" s="216" t="s">
        <v>43</v>
      </c>
      <c r="L5" s="217" t="s">
        <v>44</v>
      </c>
      <c r="M5" s="218" t="s">
        <v>43</v>
      </c>
      <c r="N5" s="219" t="s">
        <v>44</v>
      </c>
      <c r="O5" s="218" t="s">
        <v>43</v>
      </c>
      <c r="P5" s="219" t="s">
        <v>122</v>
      </c>
      <c r="Q5" s="304" t="s">
        <v>44</v>
      </c>
      <c r="R5" s="218" t="s">
        <v>43</v>
      </c>
      <c r="S5" s="221" t="s">
        <v>137</v>
      </c>
      <c r="T5" s="221" t="s">
        <v>136</v>
      </c>
      <c r="U5" s="221" t="s">
        <v>122</v>
      </c>
      <c r="V5" s="394"/>
      <c r="W5" s="406"/>
      <c r="X5" s="400"/>
      <c r="Y5" s="394"/>
      <c r="Z5" s="218" t="s">
        <v>43</v>
      </c>
      <c r="AA5" s="395"/>
      <c r="AB5" s="398"/>
      <c r="AC5" s="399"/>
    </row>
    <row r="6" spans="1:29" ht="15.75" thickBot="1" x14ac:dyDescent="0.3">
      <c r="A6" s="254"/>
      <c r="B6" s="254"/>
      <c r="C6" s="254"/>
      <c r="D6" s="255"/>
      <c r="E6" s="255"/>
      <c r="F6" s="255"/>
      <c r="G6" s="255"/>
      <c r="H6" s="255"/>
      <c r="I6" s="255"/>
      <c r="J6" s="255"/>
      <c r="K6" s="255"/>
      <c r="L6" s="255"/>
      <c r="M6" s="256"/>
      <c r="N6" s="256"/>
      <c r="O6" s="256"/>
      <c r="P6" s="256"/>
      <c r="Q6" s="257"/>
      <c r="R6" s="258"/>
      <c r="S6" s="259"/>
      <c r="T6" s="259"/>
      <c r="U6" s="259"/>
      <c r="V6" s="258"/>
      <c r="W6" s="298"/>
      <c r="X6" s="261"/>
      <c r="Y6" s="256"/>
      <c r="Z6" s="256"/>
      <c r="AA6" s="262"/>
      <c r="AB6" s="263"/>
      <c r="AC6" s="255"/>
    </row>
    <row r="7" spans="1:29" x14ac:dyDescent="0.25">
      <c r="A7" s="309" t="s">
        <v>297</v>
      </c>
      <c r="B7" s="194">
        <v>2010</v>
      </c>
      <c r="C7" s="310" t="s">
        <v>36</v>
      </c>
      <c r="D7" s="275"/>
      <c r="E7" s="275"/>
      <c r="F7" s="275">
        <v>16</v>
      </c>
      <c r="G7" s="275">
        <v>2</v>
      </c>
      <c r="H7" s="276">
        <v>3</v>
      </c>
      <c r="I7" s="276">
        <v>3</v>
      </c>
      <c r="J7" s="276">
        <v>10</v>
      </c>
      <c r="K7" s="276">
        <v>40</v>
      </c>
      <c r="L7" s="276">
        <v>40</v>
      </c>
      <c r="M7" s="273">
        <v>20</v>
      </c>
      <c r="N7" s="277"/>
      <c r="O7" s="273"/>
      <c r="P7" s="273"/>
      <c r="Q7" s="273">
        <v>20</v>
      </c>
      <c r="R7" s="273">
        <v>20</v>
      </c>
      <c r="S7" s="278">
        <v>39</v>
      </c>
      <c r="T7" s="278">
        <v>21</v>
      </c>
      <c r="U7" s="278">
        <v>39</v>
      </c>
      <c r="V7" s="273">
        <v>20</v>
      </c>
      <c r="W7" s="277">
        <v>20</v>
      </c>
      <c r="X7" s="278"/>
      <c r="Y7" s="273">
        <v>20</v>
      </c>
      <c r="Z7" s="273">
        <v>4</v>
      </c>
      <c r="AA7" s="280">
        <f t="shared" ref="AA7:AA43" si="0">SUM(J7:Z7)</f>
        <v>313</v>
      </c>
      <c r="AB7" s="281">
        <f>Y7+U7+T7+S7+L7+K7+Q7</f>
        <v>219</v>
      </c>
      <c r="AC7" s="282">
        <v>1</v>
      </c>
    </row>
    <row r="8" spans="1:29" x14ac:dyDescent="0.25">
      <c r="A8" s="283" t="s">
        <v>324</v>
      </c>
      <c r="B8" s="18">
        <v>2011</v>
      </c>
      <c r="C8" s="17" t="s">
        <v>55</v>
      </c>
      <c r="D8" s="233"/>
      <c r="E8" s="233"/>
      <c r="F8" s="233">
        <v>10</v>
      </c>
      <c r="G8" s="233">
        <v>10</v>
      </c>
      <c r="H8" s="235">
        <v>13</v>
      </c>
      <c r="I8" s="235">
        <v>1</v>
      </c>
      <c r="J8" s="235">
        <v>20</v>
      </c>
      <c r="K8" s="235">
        <v>32</v>
      </c>
      <c r="L8" s="235">
        <v>32</v>
      </c>
      <c r="M8" s="230">
        <v>16</v>
      </c>
      <c r="N8" s="230"/>
      <c r="O8" s="230"/>
      <c r="P8" s="230"/>
      <c r="Q8" s="230"/>
      <c r="R8" s="230"/>
      <c r="S8" s="234"/>
      <c r="T8" s="234"/>
      <c r="U8" s="234"/>
      <c r="V8" s="230">
        <v>13</v>
      </c>
      <c r="W8" s="249">
        <v>16</v>
      </c>
      <c r="X8" s="234"/>
      <c r="Y8" s="230">
        <v>16</v>
      </c>
      <c r="Z8" s="230">
        <v>20</v>
      </c>
      <c r="AA8" s="236">
        <f t="shared" si="0"/>
        <v>165</v>
      </c>
      <c r="AB8" s="237">
        <f>Z8+Y8+W8+L8+K8+J8+M8</f>
        <v>152</v>
      </c>
      <c r="AC8" s="284">
        <v>2</v>
      </c>
    </row>
    <row r="9" spans="1:29" ht="15.75" thickBot="1" x14ac:dyDescent="0.3">
      <c r="A9" s="311" t="s">
        <v>292</v>
      </c>
      <c r="B9" s="57">
        <v>2010</v>
      </c>
      <c r="C9" s="56" t="s">
        <v>267</v>
      </c>
      <c r="D9" s="288"/>
      <c r="E9" s="288"/>
      <c r="F9" s="288">
        <v>7</v>
      </c>
      <c r="G9" s="288">
        <v>16</v>
      </c>
      <c r="H9" s="289">
        <v>16</v>
      </c>
      <c r="I9" s="289">
        <v>20</v>
      </c>
      <c r="J9" s="289">
        <v>32</v>
      </c>
      <c r="K9" s="289">
        <v>26</v>
      </c>
      <c r="L9" s="289">
        <v>20</v>
      </c>
      <c r="M9" s="286">
        <v>13</v>
      </c>
      <c r="N9" s="303"/>
      <c r="O9" s="286"/>
      <c r="P9" s="286"/>
      <c r="Q9" s="286">
        <v>13</v>
      </c>
      <c r="R9" s="286">
        <v>16</v>
      </c>
      <c r="S9" s="290">
        <v>3</v>
      </c>
      <c r="T9" s="290">
        <v>6</v>
      </c>
      <c r="U9" s="290"/>
      <c r="V9" s="286">
        <v>5</v>
      </c>
      <c r="W9" s="303"/>
      <c r="X9" s="290"/>
      <c r="Y9" s="286">
        <v>13</v>
      </c>
      <c r="Z9" s="286"/>
      <c r="AA9" s="292">
        <f t="shared" si="0"/>
        <v>147</v>
      </c>
      <c r="AB9" s="293">
        <f>J9+K9+L9+R9+M9+Y9+Q9</f>
        <v>133</v>
      </c>
      <c r="AC9" s="294">
        <v>3</v>
      </c>
    </row>
    <row r="10" spans="1:29" x14ac:dyDescent="0.25">
      <c r="A10" s="43" t="s">
        <v>302</v>
      </c>
      <c r="B10" s="42">
        <v>2010</v>
      </c>
      <c r="C10" s="43" t="s">
        <v>55</v>
      </c>
      <c r="D10" s="264"/>
      <c r="E10" s="264"/>
      <c r="F10" s="264">
        <v>13</v>
      </c>
      <c r="G10" s="264">
        <v>13</v>
      </c>
      <c r="H10" s="265">
        <v>20</v>
      </c>
      <c r="I10" s="265">
        <v>16</v>
      </c>
      <c r="J10" s="265">
        <v>40</v>
      </c>
      <c r="K10" s="265"/>
      <c r="L10" s="265"/>
      <c r="M10" s="266">
        <v>7</v>
      </c>
      <c r="N10" s="266"/>
      <c r="O10" s="266"/>
      <c r="P10" s="266"/>
      <c r="Q10" s="266">
        <v>16</v>
      </c>
      <c r="R10" s="266">
        <v>5</v>
      </c>
      <c r="S10" s="268"/>
      <c r="T10" s="268">
        <v>12</v>
      </c>
      <c r="U10" s="268"/>
      <c r="V10" s="266"/>
      <c r="W10" s="267">
        <v>7</v>
      </c>
      <c r="X10" s="268"/>
      <c r="Y10" s="266">
        <v>10</v>
      </c>
      <c r="Z10" s="266">
        <v>7</v>
      </c>
      <c r="AA10" s="270">
        <f t="shared" si="0"/>
        <v>104</v>
      </c>
      <c r="AB10" s="271">
        <v>99</v>
      </c>
      <c r="AC10" s="265">
        <v>4</v>
      </c>
    </row>
    <row r="11" spans="1:29" x14ac:dyDescent="0.25">
      <c r="A11" s="163" t="s">
        <v>341</v>
      </c>
      <c r="B11" s="162">
        <v>2010</v>
      </c>
      <c r="C11" s="163" t="s">
        <v>55</v>
      </c>
      <c r="D11" s="233"/>
      <c r="E11" s="233"/>
      <c r="F11" s="233">
        <v>4</v>
      </c>
      <c r="G11" s="233">
        <v>4</v>
      </c>
      <c r="H11" s="235">
        <v>5</v>
      </c>
      <c r="I11" s="235"/>
      <c r="J11" s="235">
        <v>8</v>
      </c>
      <c r="K11" s="235">
        <v>20</v>
      </c>
      <c r="L11" s="235">
        <v>26</v>
      </c>
      <c r="M11" s="230">
        <v>5</v>
      </c>
      <c r="N11" s="249"/>
      <c r="O11" s="230"/>
      <c r="P11" s="230"/>
      <c r="Q11" s="230">
        <v>10</v>
      </c>
      <c r="R11" s="230">
        <v>4</v>
      </c>
      <c r="S11" s="234"/>
      <c r="T11" s="234"/>
      <c r="U11" s="234"/>
      <c r="V11" s="230">
        <v>16</v>
      </c>
      <c r="W11" s="249">
        <v>2</v>
      </c>
      <c r="X11" s="234"/>
      <c r="Y11" s="230">
        <v>4</v>
      </c>
      <c r="Z11" s="230"/>
      <c r="AA11" s="236">
        <f t="shared" si="0"/>
        <v>95</v>
      </c>
      <c r="AB11" s="237">
        <v>85</v>
      </c>
      <c r="AC11" s="235">
        <v>5</v>
      </c>
    </row>
    <row r="12" spans="1:29" x14ac:dyDescent="0.25">
      <c r="A12" s="17" t="s">
        <v>305</v>
      </c>
      <c r="B12" s="18">
        <v>2010</v>
      </c>
      <c r="C12" s="17" t="s">
        <v>55</v>
      </c>
      <c r="D12" s="233"/>
      <c r="E12" s="233"/>
      <c r="F12" s="233">
        <v>20</v>
      </c>
      <c r="G12" s="233">
        <v>5</v>
      </c>
      <c r="H12" s="235">
        <v>10</v>
      </c>
      <c r="I12" s="235">
        <v>10</v>
      </c>
      <c r="J12" s="235">
        <v>26</v>
      </c>
      <c r="K12" s="235"/>
      <c r="L12" s="235"/>
      <c r="M12" s="230">
        <v>3</v>
      </c>
      <c r="N12" s="230"/>
      <c r="O12" s="230"/>
      <c r="P12" s="230"/>
      <c r="Q12" s="230"/>
      <c r="R12" s="230"/>
      <c r="S12" s="234"/>
      <c r="T12" s="234"/>
      <c r="U12" s="234"/>
      <c r="V12" s="230"/>
      <c r="W12" s="249">
        <v>10</v>
      </c>
      <c r="X12" s="234"/>
      <c r="Y12" s="230">
        <v>7</v>
      </c>
      <c r="Z12" s="230">
        <v>16</v>
      </c>
      <c r="AA12" s="236">
        <f t="shared" si="0"/>
        <v>62</v>
      </c>
      <c r="AB12" s="237">
        <v>62</v>
      </c>
      <c r="AC12" s="235">
        <v>6</v>
      </c>
    </row>
    <row r="13" spans="1:29" x14ac:dyDescent="0.25">
      <c r="A13" s="17" t="s">
        <v>293</v>
      </c>
      <c r="B13" s="18">
        <v>2010</v>
      </c>
      <c r="C13" s="17" t="s">
        <v>55</v>
      </c>
      <c r="D13" s="233"/>
      <c r="E13" s="233"/>
      <c r="F13" s="233"/>
      <c r="G13" s="233">
        <v>1</v>
      </c>
      <c r="H13" s="235"/>
      <c r="I13" s="235"/>
      <c r="J13" s="235"/>
      <c r="K13" s="235">
        <v>10</v>
      </c>
      <c r="L13" s="235">
        <v>14</v>
      </c>
      <c r="M13" s="230"/>
      <c r="N13" s="230"/>
      <c r="O13" s="230"/>
      <c r="P13" s="230"/>
      <c r="Q13" s="230">
        <v>7</v>
      </c>
      <c r="R13" s="230"/>
      <c r="S13" s="234"/>
      <c r="T13" s="234"/>
      <c r="U13" s="234"/>
      <c r="V13" s="230">
        <v>10</v>
      </c>
      <c r="W13" s="249"/>
      <c r="X13" s="234"/>
      <c r="Y13" s="230">
        <v>2</v>
      </c>
      <c r="Z13" s="230">
        <v>13</v>
      </c>
      <c r="AA13" s="236">
        <f t="shared" si="0"/>
        <v>56</v>
      </c>
      <c r="AB13" s="237">
        <v>56</v>
      </c>
      <c r="AC13" s="235">
        <v>7</v>
      </c>
    </row>
    <row r="14" spans="1:29" x14ac:dyDescent="0.25">
      <c r="A14" s="17" t="s">
        <v>294</v>
      </c>
      <c r="B14" s="18">
        <v>2010</v>
      </c>
      <c r="C14" s="17" t="s">
        <v>55</v>
      </c>
      <c r="D14" s="233"/>
      <c r="E14" s="233"/>
      <c r="F14" s="233">
        <v>1</v>
      </c>
      <c r="G14" s="233">
        <v>20</v>
      </c>
      <c r="H14" s="235"/>
      <c r="I14" s="235">
        <v>5</v>
      </c>
      <c r="J14" s="235">
        <v>14</v>
      </c>
      <c r="K14" s="235"/>
      <c r="L14" s="235"/>
      <c r="M14" s="230">
        <v>10</v>
      </c>
      <c r="N14" s="230"/>
      <c r="O14" s="230"/>
      <c r="P14" s="230"/>
      <c r="Q14" s="230"/>
      <c r="R14" s="230">
        <v>3</v>
      </c>
      <c r="S14" s="234"/>
      <c r="T14" s="234"/>
      <c r="U14" s="234"/>
      <c r="V14" s="230"/>
      <c r="W14" s="249"/>
      <c r="X14" s="234"/>
      <c r="Y14" s="230">
        <v>1</v>
      </c>
      <c r="Z14" s="230"/>
      <c r="AA14" s="236">
        <f t="shared" si="0"/>
        <v>28</v>
      </c>
      <c r="AB14" s="237">
        <v>28</v>
      </c>
      <c r="AC14" s="235">
        <v>8</v>
      </c>
    </row>
    <row r="15" spans="1:29" x14ac:dyDescent="0.25">
      <c r="A15" s="17" t="s">
        <v>321</v>
      </c>
      <c r="B15" s="18">
        <v>2011</v>
      </c>
      <c r="C15" s="17" t="s">
        <v>55</v>
      </c>
      <c r="D15" s="233"/>
      <c r="E15" s="233"/>
      <c r="F15" s="233"/>
      <c r="G15" s="233"/>
      <c r="H15" s="235"/>
      <c r="I15" s="235">
        <v>2</v>
      </c>
      <c r="J15" s="235"/>
      <c r="K15" s="235">
        <v>14</v>
      </c>
      <c r="L15" s="235"/>
      <c r="M15" s="230">
        <v>4</v>
      </c>
      <c r="N15" s="249"/>
      <c r="O15" s="230"/>
      <c r="P15" s="230"/>
      <c r="Q15" s="230">
        <v>2</v>
      </c>
      <c r="R15" s="230">
        <v>2</v>
      </c>
      <c r="S15" s="234"/>
      <c r="T15" s="234"/>
      <c r="U15" s="234"/>
      <c r="V15" s="230">
        <v>2</v>
      </c>
      <c r="W15" s="249"/>
      <c r="X15" s="234"/>
      <c r="Y15" s="230"/>
      <c r="Z15" s="230"/>
      <c r="AA15" s="236">
        <f t="shared" si="0"/>
        <v>24</v>
      </c>
      <c r="AB15" s="237">
        <v>24</v>
      </c>
      <c r="AC15" s="235">
        <v>9</v>
      </c>
    </row>
    <row r="16" spans="1:29" x14ac:dyDescent="0.25">
      <c r="A16" s="231" t="s">
        <v>315</v>
      </c>
      <c r="B16" s="230">
        <v>2010</v>
      </c>
      <c r="C16" s="231" t="s">
        <v>55</v>
      </c>
      <c r="D16" s="233"/>
      <c r="E16" s="233"/>
      <c r="F16" s="233"/>
      <c r="G16" s="233"/>
      <c r="H16" s="235"/>
      <c r="I16" s="235">
        <v>7</v>
      </c>
      <c r="J16" s="235">
        <v>2</v>
      </c>
      <c r="K16" s="235"/>
      <c r="L16" s="235"/>
      <c r="M16" s="230">
        <v>2</v>
      </c>
      <c r="N16" s="230"/>
      <c r="O16" s="230"/>
      <c r="P16" s="230"/>
      <c r="Q16" s="230"/>
      <c r="R16" s="230"/>
      <c r="S16" s="234"/>
      <c r="T16" s="234"/>
      <c r="U16" s="234"/>
      <c r="V16" s="230">
        <v>7</v>
      </c>
      <c r="W16" s="249">
        <v>13</v>
      </c>
      <c r="X16" s="234"/>
      <c r="Y16" s="230"/>
      <c r="Z16" s="230"/>
      <c r="AA16" s="236">
        <f t="shared" si="0"/>
        <v>24</v>
      </c>
      <c r="AB16" s="237">
        <v>24</v>
      </c>
      <c r="AC16" s="235">
        <v>9</v>
      </c>
    </row>
    <row r="17" spans="1:29" x14ac:dyDescent="0.25">
      <c r="A17" s="163" t="s">
        <v>346</v>
      </c>
      <c r="B17" s="162">
        <v>2010</v>
      </c>
      <c r="C17" s="163" t="s">
        <v>300</v>
      </c>
      <c r="D17" s="233"/>
      <c r="E17" s="233"/>
      <c r="F17" s="233"/>
      <c r="G17" s="233"/>
      <c r="H17" s="235"/>
      <c r="I17" s="235"/>
      <c r="J17" s="235"/>
      <c r="K17" s="235">
        <v>8</v>
      </c>
      <c r="L17" s="235">
        <v>10</v>
      </c>
      <c r="M17" s="230"/>
      <c r="N17" s="230"/>
      <c r="O17" s="230"/>
      <c r="P17" s="230"/>
      <c r="Q17" s="230"/>
      <c r="R17" s="230"/>
      <c r="S17" s="234"/>
      <c r="T17" s="234"/>
      <c r="U17" s="234"/>
      <c r="V17" s="230"/>
      <c r="W17" s="249">
        <v>3</v>
      </c>
      <c r="X17" s="234"/>
      <c r="Y17" s="230"/>
      <c r="Z17" s="230"/>
      <c r="AA17" s="236">
        <f t="shared" si="0"/>
        <v>21</v>
      </c>
      <c r="AB17" s="237">
        <v>21</v>
      </c>
      <c r="AC17" s="235">
        <v>11</v>
      </c>
    </row>
    <row r="18" spans="1:29" x14ac:dyDescent="0.25">
      <c r="A18" s="306" t="s">
        <v>327</v>
      </c>
      <c r="B18" s="150">
        <v>2011</v>
      </c>
      <c r="C18" s="150" t="s">
        <v>124</v>
      </c>
      <c r="D18" s="233"/>
      <c r="E18" s="233"/>
      <c r="F18" s="233">
        <v>3</v>
      </c>
      <c r="G18" s="233"/>
      <c r="H18" s="235"/>
      <c r="I18" s="235"/>
      <c r="J18" s="235"/>
      <c r="K18" s="235"/>
      <c r="L18" s="235"/>
      <c r="M18" s="230"/>
      <c r="N18" s="249"/>
      <c r="O18" s="230"/>
      <c r="P18" s="230"/>
      <c r="Q18" s="230">
        <v>3</v>
      </c>
      <c r="R18" s="230">
        <v>13</v>
      </c>
      <c r="S18" s="234"/>
      <c r="T18" s="234"/>
      <c r="U18" s="234"/>
      <c r="V18" s="230"/>
      <c r="W18" s="249"/>
      <c r="X18" s="234"/>
      <c r="Y18" s="230"/>
      <c r="Z18" s="230">
        <v>2</v>
      </c>
      <c r="AA18" s="236">
        <f t="shared" si="0"/>
        <v>18</v>
      </c>
      <c r="AB18" s="237">
        <v>18</v>
      </c>
      <c r="AC18" s="235">
        <v>12</v>
      </c>
    </row>
    <row r="19" spans="1:29" x14ac:dyDescent="0.25">
      <c r="A19" s="231" t="s">
        <v>312</v>
      </c>
      <c r="B19" s="230">
        <v>2011</v>
      </c>
      <c r="C19" s="231" t="s">
        <v>313</v>
      </c>
      <c r="D19" s="233"/>
      <c r="E19" s="233"/>
      <c r="F19" s="233">
        <v>5</v>
      </c>
      <c r="G19" s="233">
        <v>7</v>
      </c>
      <c r="H19" s="235"/>
      <c r="I19" s="235"/>
      <c r="J19" s="235">
        <v>4</v>
      </c>
      <c r="K19" s="235"/>
      <c r="L19" s="235"/>
      <c r="M19" s="230"/>
      <c r="N19" s="249"/>
      <c r="O19" s="230"/>
      <c r="P19" s="230"/>
      <c r="Q19" s="230">
        <v>5</v>
      </c>
      <c r="R19" s="230">
        <v>7</v>
      </c>
      <c r="S19" s="234"/>
      <c r="T19" s="234"/>
      <c r="U19" s="234"/>
      <c r="V19" s="230"/>
      <c r="W19" s="249"/>
      <c r="X19" s="234"/>
      <c r="Y19" s="230"/>
      <c r="Z19" s="230"/>
      <c r="AA19" s="236">
        <f t="shared" si="0"/>
        <v>16</v>
      </c>
      <c r="AB19" s="237">
        <v>16</v>
      </c>
      <c r="AC19" s="235">
        <v>13</v>
      </c>
    </row>
    <row r="20" spans="1:29" x14ac:dyDescent="0.25">
      <c r="A20" s="17" t="s">
        <v>301</v>
      </c>
      <c r="B20" s="18">
        <v>2010</v>
      </c>
      <c r="C20" s="17" t="s">
        <v>171</v>
      </c>
      <c r="D20" s="233"/>
      <c r="E20" s="233"/>
      <c r="F20" s="233"/>
      <c r="G20" s="233"/>
      <c r="H20" s="235"/>
      <c r="I20" s="235"/>
      <c r="J20" s="235"/>
      <c r="K20" s="235"/>
      <c r="L20" s="235"/>
      <c r="M20" s="230"/>
      <c r="N20" s="230"/>
      <c r="O20" s="230"/>
      <c r="P20" s="230"/>
      <c r="Q20" s="230"/>
      <c r="R20" s="230">
        <v>1</v>
      </c>
      <c r="S20" s="234"/>
      <c r="T20" s="234"/>
      <c r="U20" s="234"/>
      <c r="V20" s="230"/>
      <c r="W20" s="249">
        <v>5</v>
      </c>
      <c r="X20" s="234"/>
      <c r="Y20" s="230"/>
      <c r="Z20" s="230">
        <v>10</v>
      </c>
      <c r="AA20" s="236">
        <f t="shared" si="0"/>
        <v>16</v>
      </c>
      <c r="AB20" s="237">
        <v>16</v>
      </c>
      <c r="AC20" s="235">
        <v>13</v>
      </c>
    </row>
    <row r="21" spans="1:29" x14ac:dyDescent="0.25">
      <c r="A21" s="17" t="s">
        <v>296</v>
      </c>
      <c r="B21" s="18">
        <v>2010</v>
      </c>
      <c r="C21" s="17" t="s">
        <v>55</v>
      </c>
      <c r="D21" s="233"/>
      <c r="E21" s="233"/>
      <c r="F21" s="233"/>
      <c r="G21" s="233"/>
      <c r="H21" s="235"/>
      <c r="I21" s="235"/>
      <c r="J21" s="235"/>
      <c r="K21" s="235">
        <v>4</v>
      </c>
      <c r="L21" s="235">
        <v>8</v>
      </c>
      <c r="M21" s="230"/>
      <c r="N21" s="230"/>
      <c r="O21" s="230"/>
      <c r="P21" s="230"/>
      <c r="Q21" s="230">
        <v>1</v>
      </c>
      <c r="R21" s="230"/>
      <c r="S21" s="234"/>
      <c r="T21" s="234"/>
      <c r="U21" s="234"/>
      <c r="V21" s="230"/>
      <c r="W21" s="249"/>
      <c r="X21" s="234"/>
      <c r="Y21" s="230"/>
      <c r="Z21" s="230"/>
      <c r="AA21" s="236">
        <f t="shared" si="0"/>
        <v>13</v>
      </c>
      <c r="AB21" s="237">
        <v>13</v>
      </c>
      <c r="AC21" s="235">
        <v>15</v>
      </c>
    </row>
    <row r="22" spans="1:29" x14ac:dyDescent="0.25">
      <c r="A22" s="163" t="s">
        <v>298</v>
      </c>
      <c r="B22" s="162">
        <v>2010</v>
      </c>
      <c r="C22" s="163" t="s">
        <v>55</v>
      </c>
      <c r="D22" s="233"/>
      <c r="E22" s="233"/>
      <c r="F22" s="233"/>
      <c r="G22" s="233"/>
      <c r="H22" s="235"/>
      <c r="I22" s="235"/>
      <c r="J22" s="235"/>
      <c r="K22" s="235">
        <v>6</v>
      </c>
      <c r="L22" s="235">
        <v>6</v>
      </c>
      <c r="M22" s="230"/>
      <c r="N22" s="230"/>
      <c r="O22" s="230"/>
      <c r="P22" s="230"/>
      <c r="Q22" s="230"/>
      <c r="R22" s="230"/>
      <c r="S22" s="234"/>
      <c r="T22" s="234"/>
      <c r="U22" s="234"/>
      <c r="V22" s="230"/>
      <c r="W22" s="249"/>
      <c r="X22" s="234"/>
      <c r="Y22" s="230"/>
      <c r="Z22" s="230"/>
      <c r="AA22" s="236">
        <f t="shared" si="0"/>
        <v>12</v>
      </c>
      <c r="AB22" s="237">
        <v>12</v>
      </c>
      <c r="AC22" s="235">
        <v>16</v>
      </c>
    </row>
    <row r="23" spans="1:29" x14ac:dyDescent="0.25">
      <c r="A23" s="163" t="s">
        <v>310</v>
      </c>
      <c r="B23" s="162">
        <v>2010</v>
      </c>
      <c r="C23" s="163" t="s">
        <v>55</v>
      </c>
      <c r="D23" s="233"/>
      <c r="E23" s="233"/>
      <c r="F23" s="233"/>
      <c r="G23" s="233"/>
      <c r="H23" s="235"/>
      <c r="I23" s="235"/>
      <c r="J23" s="235"/>
      <c r="K23" s="235"/>
      <c r="L23" s="235"/>
      <c r="M23" s="230"/>
      <c r="N23" s="230"/>
      <c r="O23" s="230"/>
      <c r="P23" s="230"/>
      <c r="Q23" s="230"/>
      <c r="R23" s="230"/>
      <c r="S23" s="234"/>
      <c r="T23" s="234"/>
      <c r="U23" s="234"/>
      <c r="V23" s="230">
        <v>4</v>
      </c>
      <c r="W23" s="249">
        <v>4</v>
      </c>
      <c r="X23" s="234"/>
      <c r="Y23" s="230"/>
      <c r="Z23" s="230">
        <v>3</v>
      </c>
      <c r="AA23" s="236">
        <f t="shared" si="0"/>
        <v>11</v>
      </c>
      <c r="AB23" s="237">
        <v>11</v>
      </c>
      <c r="AC23" s="235">
        <v>17</v>
      </c>
    </row>
    <row r="24" spans="1:29" x14ac:dyDescent="0.25">
      <c r="A24" s="17" t="s">
        <v>325</v>
      </c>
      <c r="B24" s="18">
        <v>2011</v>
      </c>
      <c r="C24" s="17" t="s">
        <v>267</v>
      </c>
      <c r="D24" s="233"/>
      <c r="E24" s="233"/>
      <c r="F24" s="233"/>
      <c r="G24" s="233"/>
      <c r="H24" s="235"/>
      <c r="I24" s="235">
        <v>13</v>
      </c>
      <c r="J24" s="235">
        <v>6</v>
      </c>
      <c r="K24" s="235"/>
      <c r="L24" s="235"/>
      <c r="M24" s="230"/>
      <c r="N24" s="249"/>
      <c r="O24" s="230"/>
      <c r="P24" s="230"/>
      <c r="Q24" s="230">
        <v>4</v>
      </c>
      <c r="R24" s="230"/>
      <c r="S24" s="234"/>
      <c r="T24" s="234"/>
      <c r="U24" s="234"/>
      <c r="V24" s="230"/>
      <c r="W24" s="249"/>
      <c r="X24" s="234"/>
      <c r="Y24" s="230"/>
      <c r="Z24" s="230"/>
      <c r="AA24" s="236">
        <f t="shared" si="0"/>
        <v>10</v>
      </c>
      <c r="AB24" s="237">
        <v>10</v>
      </c>
      <c r="AC24" s="235">
        <v>19</v>
      </c>
    </row>
    <row r="25" spans="1:29" x14ac:dyDescent="0.25">
      <c r="A25" s="17" t="s">
        <v>340</v>
      </c>
      <c r="B25" s="18">
        <v>2010</v>
      </c>
      <c r="C25" s="17" t="s">
        <v>124</v>
      </c>
      <c r="D25" s="233"/>
      <c r="E25" s="233"/>
      <c r="F25" s="233"/>
      <c r="G25" s="233"/>
      <c r="H25" s="235"/>
      <c r="I25" s="235"/>
      <c r="J25" s="235"/>
      <c r="K25" s="235"/>
      <c r="L25" s="235"/>
      <c r="M25" s="230"/>
      <c r="N25" s="230"/>
      <c r="O25" s="230"/>
      <c r="P25" s="230"/>
      <c r="Q25" s="230"/>
      <c r="R25" s="230">
        <v>10</v>
      </c>
      <c r="S25" s="234"/>
      <c r="T25" s="234"/>
      <c r="U25" s="234"/>
      <c r="V25" s="230"/>
      <c r="W25" s="249"/>
      <c r="X25" s="234"/>
      <c r="Y25" s="230"/>
      <c r="Z25" s="230"/>
      <c r="AA25" s="236">
        <f t="shared" si="0"/>
        <v>10</v>
      </c>
      <c r="AB25" s="237">
        <v>10</v>
      </c>
      <c r="AC25" s="235">
        <v>19</v>
      </c>
    </row>
    <row r="26" spans="1:29" x14ac:dyDescent="0.25">
      <c r="A26" s="163" t="s">
        <v>342</v>
      </c>
      <c r="B26" s="162">
        <v>2010</v>
      </c>
      <c r="C26" s="163" t="s">
        <v>55</v>
      </c>
      <c r="D26" s="233"/>
      <c r="E26" s="233"/>
      <c r="F26" s="233"/>
      <c r="G26" s="233"/>
      <c r="H26" s="235"/>
      <c r="I26" s="235">
        <v>4</v>
      </c>
      <c r="J26" s="235"/>
      <c r="K26" s="235"/>
      <c r="L26" s="235"/>
      <c r="M26" s="230">
        <v>1</v>
      </c>
      <c r="N26" s="230"/>
      <c r="O26" s="230"/>
      <c r="P26" s="230"/>
      <c r="Q26" s="230"/>
      <c r="R26" s="230"/>
      <c r="S26" s="234"/>
      <c r="T26" s="234"/>
      <c r="U26" s="234"/>
      <c r="V26" s="230">
        <v>1</v>
      </c>
      <c r="W26" s="249"/>
      <c r="X26" s="234"/>
      <c r="Y26" s="230">
        <v>3</v>
      </c>
      <c r="Z26" s="230">
        <v>5</v>
      </c>
      <c r="AA26" s="236">
        <f t="shared" si="0"/>
        <v>10</v>
      </c>
      <c r="AB26" s="237">
        <v>10</v>
      </c>
      <c r="AC26" s="235">
        <v>19</v>
      </c>
    </row>
    <row r="27" spans="1:29" x14ac:dyDescent="0.25">
      <c r="A27" s="163" t="s">
        <v>295</v>
      </c>
      <c r="B27" s="162">
        <v>2010</v>
      </c>
      <c r="C27" s="163" t="s">
        <v>171</v>
      </c>
      <c r="D27" s="233"/>
      <c r="E27" s="233"/>
      <c r="F27" s="233"/>
      <c r="G27" s="233"/>
      <c r="H27" s="235"/>
      <c r="I27" s="235"/>
      <c r="J27" s="235"/>
      <c r="K27" s="235"/>
      <c r="L27" s="235"/>
      <c r="M27" s="230"/>
      <c r="N27" s="249"/>
      <c r="O27" s="230"/>
      <c r="P27" s="230"/>
      <c r="Q27" s="230"/>
      <c r="R27" s="230"/>
      <c r="S27" s="234"/>
      <c r="T27" s="234"/>
      <c r="U27" s="234"/>
      <c r="V27" s="230"/>
      <c r="W27" s="249">
        <v>1</v>
      </c>
      <c r="X27" s="234"/>
      <c r="Y27" s="230">
        <v>5</v>
      </c>
      <c r="Z27" s="230"/>
      <c r="AA27" s="236">
        <f t="shared" si="0"/>
        <v>6</v>
      </c>
      <c r="AB27" s="237">
        <v>6</v>
      </c>
      <c r="AC27" s="235">
        <v>22</v>
      </c>
    </row>
    <row r="28" spans="1:29" x14ac:dyDescent="0.25">
      <c r="A28" s="17" t="s">
        <v>347</v>
      </c>
      <c r="B28" s="18">
        <v>2010</v>
      </c>
      <c r="C28" s="17" t="s">
        <v>55</v>
      </c>
      <c r="D28" s="233"/>
      <c r="E28" s="233"/>
      <c r="F28" s="233"/>
      <c r="G28" s="233"/>
      <c r="H28" s="235"/>
      <c r="I28" s="235"/>
      <c r="J28" s="235"/>
      <c r="K28" s="235"/>
      <c r="L28" s="235">
        <v>4</v>
      </c>
      <c r="M28" s="230"/>
      <c r="N28" s="230"/>
      <c r="O28" s="230"/>
      <c r="P28" s="230"/>
      <c r="Q28" s="230"/>
      <c r="R28" s="230"/>
      <c r="S28" s="234"/>
      <c r="T28" s="234"/>
      <c r="U28" s="234"/>
      <c r="V28" s="230"/>
      <c r="W28" s="249"/>
      <c r="X28" s="234"/>
      <c r="Y28" s="230"/>
      <c r="Z28" s="230"/>
      <c r="AA28" s="236">
        <f t="shared" si="0"/>
        <v>4</v>
      </c>
      <c r="AB28" s="237">
        <v>4</v>
      </c>
      <c r="AC28" s="235">
        <v>23</v>
      </c>
    </row>
    <row r="29" spans="1:29" x14ac:dyDescent="0.25">
      <c r="A29" s="17" t="s">
        <v>349</v>
      </c>
      <c r="B29" s="18">
        <v>2010</v>
      </c>
      <c r="C29" s="17" t="s">
        <v>55</v>
      </c>
      <c r="D29" s="233"/>
      <c r="E29" s="233"/>
      <c r="F29" s="233"/>
      <c r="G29" s="233"/>
      <c r="H29" s="235"/>
      <c r="I29" s="235"/>
      <c r="J29" s="235"/>
      <c r="K29" s="235"/>
      <c r="L29" s="235"/>
      <c r="M29" s="230"/>
      <c r="N29" s="230"/>
      <c r="O29" s="230"/>
      <c r="P29" s="230"/>
      <c r="Q29" s="230"/>
      <c r="R29" s="230"/>
      <c r="S29" s="234"/>
      <c r="T29" s="234"/>
      <c r="U29" s="234"/>
      <c r="V29" s="230">
        <v>3</v>
      </c>
      <c r="W29" s="249"/>
      <c r="X29" s="234"/>
      <c r="Y29" s="230"/>
      <c r="Z29" s="230">
        <v>1</v>
      </c>
      <c r="AA29" s="236">
        <f t="shared" si="0"/>
        <v>4</v>
      </c>
      <c r="AB29" s="237">
        <v>4</v>
      </c>
      <c r="AC29" s="235">
        <v>23</v>
      </c>
    </row>
    <row r="30" spans="1:29" x14ac:dyDescent="0.25">
      <c r="A30" s="17" t="s">
        <v>348</v>
      </c>
      <c r="B30" s="18">
        <v>2011</v>
      </c>
      <c r="C30" s="17" t="s">
        <v>55</v>
      </c>
      <c r="D30" s="233"/>
      <c r="E30" s="233"/>
      <c r="F30" s="233"/>
      <c r="G30" s="233"/>
      <c r="H30" s="235"/>
      <c r="I30" s="235"/>
      <c r="J30" s="235"/>
      <c r="K30" s="235">
        <v>2</v>
      </c>
      <c r="L30" s="235"/>
      <c r="M30" s="230"/>
      <c r="N30" s="249"/>
      <c r="O30" s="230"/>
      <c r="P30" s="230"/>
      <c r="Q30" s="230"/>
      <c r="R30" s="230"/>
      <c r="S30" s="234"/>
      <c r="T30" s="234"/>
      <c r="U30" s="234"/>
      <c r="V30" s="230"/>
      <c r="W30" s="249"/>
      <c r="X30" s="234"/>
      <c r="Y30" s="230"/>
      <c r="Z30" s="230"/>
      <c r="AA30" s="236">
        <f t="shared" si="0"/>
        <v>2</v>
      </c>
      <c r="AB30" s="237">
        <v>2</v>
      </c>
      <c r="AC30" s="235">
        <v>25</v>
      </c>
    </row>
    <row r="31" spans="1:29" x14ac:dyDescent="0.25">
      <c r="A31" s="163" t="s">
        <v>330</v>
      </c>
      <c r="B31" s="162">
        <v>2011</v>
      </c>
      <c r="C31" s="163" t="s">
        <v>55</v>
      </c>
      <c r="D31" s="233"/>
      <c r="E31" s="233"/>
      <c r="F31" s="233"/>
      <c r="G31" s="233"/>
      <c r="H31" s="235">
        <v>7</v>
      </c>
      <c r="I31" s="235"/>
      <c r="J31" s="235"/>
      <c r="K31" s="235"/>
      <c r="L31" s="235"/>
      <c r="M31" s="230"/>
      <c r="N31" s="230"/>
      <c r="O31" s="230"/>
      <c r="P31" s="230"/>
      <c r="Q31" s="230"/>
      <c r="R31" s="230"/>
      <c r="S31" s="234"/>
      <c r="T31" s="234"/>
      <c r="U31" s="234"/>
      <c r="V31" s="230"/>
      <c r="W31" s="249"/>
      <c r="X31" s="234"/>
      <c r="Y31" s="230"/>
      <c r="Z31" s="230"/>
      <c r="AA31" s="236">
        <f t="shared" si="0"/>
        <v>0</v>
      </c>
      <c r="AB31" s="237"/>
      <c r="AC31" s="235"/>
    </row>
    <row r="32" spans="1:29" x14ac:dyDescent="0.25">
      <c r="A32" s="17" t="s">
        <v>334</v>
      </c>
      <c r="B32" s="18">
        <v>2011</v>
      </c>
      <c r="C32" s="17" t="s">
        <v>335</v>
      </c>
      <c r="D32" s="233"/>
      <c r="E32" s="233"/>
      <c r="F32" s="233"/>
      <c r="G32" s="233"/>
      <c r="H32" s="235">
        <v>4</v>
      </c>
      <c r="I32" s="235"/>
      <c r="J32" s="235"/>
      <c r="K32" s="235"/>
      <c r="L32" s="235"/>
      <c r="M32" s="230"/>
      <c r="N32" s="230"/>
      <c r="O32" s="230"/>
      <c r="P32" s="230"/>
      <c r="Q32" s="230"/>
      <c r="R32" s="230"/>
      <c r="S32" s="234"/>
      <c r="T32" s="234"/>
      <c r="U32" s="234"/>
      <c r="V32" s="230"/>
      <c r="W32" s="249"/>
      <c r="X32" s="234"/>
      <c r="Y32" s="230"/>
      <c r="Z32" s="230"/>
      <c r="AA32" s="236">
        <f t="shared" si="0"/>
        <v>0</v>
      </c>
      <c r="AB32" s="237"/>
      <c r="AC32" s="235"/>
    </row>
    <row r="33" spans="1:29" x14ac:dyDescent="0.25">
      <c r="A33" s="163" t="s">
        <v>343</v>
      </c>
      <c r="B33" s="162">
        <v>2010</v>
      </c>
      <c r="C33" s="163" t="s">
        <v>344</v>
      </c>
      <c r="D33" s="233"/>
      <c r="E33" s="233"/>
      <c r="F33" s="233">
        <v>2</v>
      </c>
      <c r="G33" s="233"/>
      <c r="H33" s="235">
        <v>2</v>
      </c>
      <c r="I33" s="235"/>
      <c r="J33" s="235"/>
      <c r="K33" s="235"/>
      <c r="L33" s="235"/>
      <c r="M33" s="230"/>
      <c r="N33" s="230"/>
      <c r="O33" s="230"/>
      <c r="P33" s="230"/>
      <c r="Q33" s="230"/>
      <c r="R33" s="230"/>
      <c r="S33" s="234"/>
      <c r="T33" s="234"/>
      <c r="U33" s="234"/>
      <c r="V33" s="230"/>
      <c r="W33" s="249"/>
      <c r="X33" s="234"/>
      <c r="Y33" s="230"/>
      <c r="Z33" s="230"/>
      <c r="AA33" s="236">
        <f t="shared" si="0"/>
        <v>0</v>
      </c>
      <c r="AB33" s="237"/>
      <c r="AC33" s="235"/>
    </row>
    <row r="34" spans="1:29" x14ac:dyDescent="0.25">
      <c r="A34" s="163" t="s">
        <v>345</v>
      </c>
      <c r="B34" s="162">
        <v>2010</v>
      </c>
      <c r="C34" s="163" t="s">
        <v>55</v>
      </c>
      <c r="D34" s="233"/>
      <c r="E34" s="233"/>
      <c r="F34" s="233"/>
      <c r="G34" s="233">
        <v>3</v>
      </c>
      <c r="H34" s="235"/>
      <c r="I34" s="235"/>
      <c r="J34" s="235"/>
      <c r="K34" s="235"/>
      <c r="L34" s="235"/>
      <c r="M34" s="230"/>
      <c r="N34" s="249"/>
      <c r="O34" s="230"/>
      <c r="P34" s="230"/>
      <c r="Q34" s="230"/>
      <c r="R34" s="230"/>
      <c r="S34" s="234"/>
      <c r="T34" s="234"/>
      <c r="U34" s="234"/>
      <c r="V34" s="230"/>
      <c r="W34" s="249"/>
      <c r="X34" s="234"/>
      <c r="Y34" s="230"/>
      <c r="Z34" s="230"/>
      <c r="AA34" s="236">
        <f t="shared" si="0"/>
        <v>0</v>
      </c>
      <c r="AB34" s="237"/>
      <c r="AC34" s="235"/>
    </row>
    <row r="35" spans="1:29" x14ac:dyDescent="0.25">
      <c r="A35" s="163" t="s">
        <v>328</v>
      </c>
      <c r="B35" s="162">
        <v>2011</v>
      </c>
      <c r="C35" s="163" t="s">
        <v>203</v>
      </c>
      <c r="D35" s="233"/>
      <c r="E35" s="233"/>
      <c r="F35" s="233"/>
      <c r="G35" s="233"/>
      <c r="H35" s="235">
        <v>1</v>
      </c>
      <c r="I35" s="235"/>
      <c r="J35" s="235"/>
      <c r="K35" s="235"/>
      <c r="L35" s="235"/>
      <c r="M35" s="230"/>
      <c r="N35" s="249"/>
      <c r="O35" s="230"/>
      <c r="P35" s="230"/>
      <c r="Q35" s="230"/>
      <c r="R35" s="230"/>
      <c r="S35" s="234"/>
      <c r="T35" s="234"/>
      <c r="U35" s="234"/>
      <c r="V35" s="230"/>
      <c r="W35" s="249"/>
      <c r="X35" s="234"/>
      <c r="Y35" s="230"/>
      <c r="Z35" s="230"/>
      <c r="AA35" s="236">
        <f t="shared" si="0"/>
        <v>0</v>
      </c>
      <c r="AB35" s="237"/>
      <c r="AC35" s="235"/>
    </row>
    <row r="36" spans="1:29" x14ac:dyDescent="0.25">
      <c r="A36" s="163" t="s">
        <v>331</v>
      </c>
      <c r="B36" s="162">
        <v>2011</v>
      </c>
      <c r="C36" s="163" t="s">
        <v>319</v>
      </c>
      <c r="D36" s="233"/>
      <c r="E36" s="233"/>
      <c r="F36" s="233"/>
      <c r="G36" s="233"/>
      <c r="H36" s="235"/>
      <c r="I36" s="235"/>
      <c r="J36" s="235"/>
      <c r="K36" s="235"/>
      <c r="L36" s="235"/>
      <c r="M36" s="230"/>
      <c r="N36" s="230"/>
      <c r="O36" s="230"/>
      <c r="P36" s="230"/>
      <c r="Q36" s="230"/>
      <c r="R36" s="230"/>
      <c r="S36" s="234"/>
      <c r="T36" s="234"/>
      <c r="U36" s="234"/>
      <c r="V36" s="230"/>
      <c r="W36" s="249"/>
      <c r="X36" s="234"/>
      <c r="Y36" s="230"/>
      <c r="Z36" s="230"/>
      <c r="AA36" s="236">
        <f t="shared" si="0"/>
        <v>0</v>
      </c>
      <c r="AB36" s="237"/>
      <c r="AC36" s="235"/>
    </row>
    <row r="37" spans="1:29" x14ac:dyDescent="0.25">
      <c r="A37" s="163" t="s">
        <v>65</v>
      </c>
      <c r="B37" s="162">
        <v>2011</v>
      </c>
      <c r="C37" s="163" t="s">
        <v>203</v>
      </c>
      <c r="D37" s="233"/>
      <c r="E37" s="233"/>
      <c r="F37" s="233"/>
      <c r="G37" s="233"/>
      <c r="H37" s="235"/>
      <c r="I37" s="235"/>
      <c r="J37" s="235"/>
      <c r="K37" s="235"/>
      <c r="L37" s="235"/>
      <c r="M37" s="230"/>
      <c r="N37" s="230"/>
      <c r="O37" s="230"/>
      <c r="P37" s="230"/>
      <c r="Q37" s="230"/>
      <c r="R37" s="230"/>
      <c r="S37" s="234"/>
      <c r="T37" s="234"/>
      <c r="U37" s="234"/>
      <c r="V37" s="230"/>
      <c r="W37" s="249"/>
      <c r="X37" s="234"/>
      <c r="Y37" s="230"/>
      <c r="Z37" s="230"/>
      <c r="AA37" s="236">
        <f t="shared" si="0"/>
        <v>0</v>
      </c>
      <c r="AB37" s="237"/>
      <c r="AC37" s="235"/>
    </row>
    <row r="38" spans="1:29" x14ac:dyDescent="0.25">
      <c r="A38" s="163" t="s">
        <v>299</v>
      </c>
      <c r="B38" s="162">
        <v>2010</v>
      </c>
      <c r="C38" s="163" t="s">
        <v>300</v>
      </c>
      <c r="D38" s="233"/>
      <c r="E38" s="233"/>
      <c r="F38" s="233"/>
      <c r="G38" s="233"/>
      <c r="H38" s="235"/>
      <c r="I38" s="235"/>
      <c r="J38" s="235"/>
      <c r="K38" s="235"/>
      <c r="L38" s="235"/>
      <c r="M38" s="230"/>
      <c r="N38" s="230"/>
      <c r="O38" s="230"/>
      <c r="P38" s="230"/>
      <c r="Q38" s="230"/>
      <c r="R38" s="230"/>
      <c r="S38" s="234"/>
      <c r="T38" s="234"/>
      <c r="U38" s="234"/>
      <c r="V38" s="230"/>
      <c r="W38" s="249"/>
      <c r="X38" s="234"/>
      <c r="Y38" s="230"/>
      <c r="Z38" s="230"/>
      <c r="AA38" s="236">
        <f t="shared" si="0"/>
        <v>0</v>
      </c>
      <c r="AB38" s="237"/>
      <c r="AC38" s="235"/>
    </row>
    <row r="39" spans="1:29" x14ac:dyDescent="0.25">
      <c r="A39" s="17" t="s">
        <v>326</v>
      </c>
      <c r="B39" s="18">
        <v>2011</v>
      </c>
      <c r="C39" s="17" t="s">
        <v>55</v>
      </c>
      <c r="D39" s="233"/>
      <c r="E39" s="233"/>
      <c r="F39" s="233"/>
      <c r="G39" s="233"/>
      <c r="H39" s="235"/>
      <c r="I39" s="235"/>
      <c r="J39" s="235"/>
      <c r="K39" s="235"/>
      <c r="L39" s="235"/>
      <c r="M39" s="230"/>
      <c r="N39" s="230"/>
      <c r="O39" s="230"/>
      <c r="P39" s="230"/>
      <c r="Q39" s="230"/>
      <c r="R39" s="230"/>
      <c r="S39" s="234"/>
      <c r="T39" s="234"/>
      <c r="U39" s="234"/>
      <c r="V39" s="230"/>
      <c r="W39" s="249"/>
      <c r="X39" s="234"/>
      <c r="Y39" s="230"/>
      <c r="Z39" s="230"/>
      <c r="AA39" s="236">
        <f t="shared" si="0"/>
        <v>0</v>
      </c>
      <c r="AB39" s="237"/>
      <c r="AC39" s="235"/>
    </row>
    <row r="40" spans="1:29" x14ac:dyDescent="0.25">
      <c r="A40" s="163" t="s">
        <v>332</v>
      </c>
      <c r="B40" s="162">
        <v>2011</v>
      </c>
      <c r="C40" s="163" t="s">
        <v>171</v>
      </c>
      <c r="D40" s="233"/>
      <c r="E40" s="233"/>
      <c r="F40" s="233"/>
      <c r="G40" s="233"/>
      <c r="H40" s="235"/>
      <c r="I40" s="235"/>
      <c r="J40" s="235"/>
      <c r="K40" s="235"/>
      <c r="L40" s="235"/>
      <c r="M40" s="230"/>
      <c r="N40" s="230"/>
      <c r="O40" s="230"/>
      <c r="P40" s="230"/>
      <c r="Q40" s="230"/>
      <c r="R40" s="230"/>
      <c r="S40" s="234"/>
      <c r="T40" s="234"/>
      <c r="U40" s="234"/>
      <c r="V40" s="230"/>
      <c r="W40" s="249"/>
      <c r="X40" s="234"/>
      <c r="Y40" s="230"/>
      <c r="Z40" s="230"/>
      <c r="AA40" s="236">
        <f t="shared" si="0"/>
        <v>0</v>
      </c>
      <c r="AB40" s="237"/>
      <c r="AC40" s="235"/>
    </row>
    <row r="41" spans="1:29" x14ac:dyDescent="0.25">
      <c r="A41" s="163" t="s">
        <v>336</v>
      </c>
      <c r="B41" s="162">
        <v>2011</v>
      </c>
      <c r="C41" s="163" t="s">
        <v>21</v>
      </c>
      <c r="D41" s="233"/>
      <c r="E41" s="233"/>
      <c r="F41" s="233"/>
      <c r="G41" s="233"/>
      <c r="H41" s="235"/>
      <c r="I41" s="235"/>
      <c r="J41" s="235"/>
      <c r="K41" s="235"/>
      <c r="L41" s="235"/>
      <c r="M41" s="230"/>
      <c r="N41" s="249"/>
      <c r="O41" s="230"/>
      <c r="P41" s="230"/>
      <c r="Q41" s="230"/>
      <c r="R41" s="230"/>
      <c r="S41" s="234"/>
      <c r="T41" s="234"/>
      <c r="U41" s="234"/>
      <c r="V41" s="230"/>
      <c r="W41" s="249"/>
      <c r="X41" s="234"/>
      <c r="Y41" s="230"/>
      <c r="Z41" s="230"/>
      <c r="AA41" s="236">
        <f t="shared" si="0"/>
        <v>0</v>
      </c>
      <c r="AB41" s="237"/>
      <c r="AC41" s="235"/>
    </row>
    <row r="42" spans="1:29" x14ac:dyDescent="0.25">
      <c r="A42" s="163" t="s">
        <v>329</v>
      </c>
      <c r="B42" s="162">
        <v>2011</v>
      </c>
      <c r="C42" s="163" t="s">
        <v>36</v>
      </c>
      <c r="D42" s="233"/>
      <c r="E42" s="233"/>
      <c r="F42" s="233"/>
      <c r="G42" s="233"/>
      <c r="H42" s="235"/>
      <c r="I42" s="235"/>
      <c r="J42" s="235"/>
      <c r="K42" s="235"/>
      <c r="L42" s="235"/>
      <c r="M42" s="230"/>
      <c r="N42" s="230"/>
      <c r="O42" s="230"/>
      <c r="P42" s="230"/>
      <c r="Q42" s="230"/>
      <c r="R42" s="230"/>
      <c r="S42" s="234"/>
      <c r="T42" s="234"/>
      <c r="U42" s="234"/>
      <c r="V42" s="230"/>
      <c r="W42" s="249"/>
      <c r="X42" s="234"/>
      <c r="Y42" s="230"/>
      <c r="Z42" s="230"/>
      <c r="AA42" s="236">
        <f t="shared" si="0"/>
        <v>0</v>
      </c>
      <c r="AB42" s="237"/>
      <c r="AC42" s="235"/>
    </row>
    <row r="43" spans="1:29" x14ac:dyDescent="0.25">
      <c r="A43" s="17" t="s">
        <v>333</v>
      </c>
      <c r="B43" s="18">
        <v>2011</v>
      </c>
      <c r="C43" s="17" t="s">
        <v>55</v>
      </c>
      <c r="D43" s="233"/>
      <c r="E43" s="233"/>
      <c r="F43" s="233"/>
      <c r="G43" s="233"/>
      <c r="H43" s="235"/>
      <c r="I43" s="235"/>
      <c r="J43" s="235"/>
      <c r="K43" s="235"/>
      <c r="L43" s="235"/>
      <c r="M43" s="230"/>
      <c r="N43" s="230"/>
      <c r="O43" s="230"/>
      <c r="P43" s="230"/>
      <c r="Q43" s="230"/>
      <c r="R43" s="230"/>
      <c r="S43" s="234"/>
      <c r="T43" s="234"/>
      <c r="U43" s="234"/>
      <c r="V43" s="230"/>
      <c r="W43" s="249"/>
      <c r="X43" s="234"/>
      <c r="Y43" s="230"/>
      <c r="Z43" s="230"/>
      <c r="AA43" s="236">
        <f t="shared" si="0"/>
        <v>0</v>
      </c>
      <c r="AB43" s="237"/>
      <c r="AC43" s="235"/>
    </row>
    <row r="46" spans="1:29" ht="18.75" x14ac:dyDescent="0.3">
      <c r="A46" s="240" t="s">
        <v>138</v>
      </c>
      <c r="B46" s="307"/>
      <c r="C46" s="307"/>
      <c r="D46" s="307"/>
      <c r="E46" s="307"/>
      <c r="F46" s="307"/>
      <c r="G46" s="241"/>
      <c r="H46" s="241"/>
      <c r="I46" s="241"/>
      <c r="J46" s="241"/>
      <c r="K46" s="241"/>
      <c r="L46" s="241"/>
      <c r="M46" s="241"/>
      <c r="N46" s="241"/>
    </row>
    <row r="47" spans="1:29" ht="18.75" x14ac:dyDescent="0.3">
      <c r="A47" s="308" t="s">
        <v>139</v>
      </c>
      <c r="B47" s="308"/>
      <c r="C47" s="308"/>
      <c r="D47" s="308"/>
      <c r="E47" s="308"/>
      <c r="F47" s="308"/>
      <c r="G47" s="243"/>
      <c r="H47" s="243"/>
      <c r="I47" s="243"/>
      <c r="J47" s="243"/>
      <c r="K47" s="243"/>
      <c r="L47" s="243"/>
      <c r="M47" s="243"/>
      <c r="N47" s="243"/>
    </row>
  </sheetData>
  <autoFilter ref="A6:AB43">
    <sortState ref="A7:AB43">
      <sortCondition descending="1" ref="AB6:AB43"/>
    </sortState>
  </autoFilter>
  <mergeCells count="22">
    <mergeCell ref="AB4:AB5"/>
    <mergeCell ref="AC4:AC5"/>
    <mergeCell ref="F4:G4"/>
    <mergeCell ref="D4:E4"/>
    <mergeCell ref="W4:W5"/>
    <mergeCell ref="X4:X5"/>
    <mergeCell ref="Y4:Y5"/>
    <mergeCell ref="AA4:AA5"/>
    <mergeCell ref="O4:P4"/>
    <mergeCell ref="Q4:R4"/>
    <mergeCell ref="S4:U4"/>
    <mergeCell ref="V4:V5"/>
    <mergeCell ref="B1:V1"/>
    <mergeCell ref="B2:V2"/>
    <mergeCell ref="B3:V3"/>
    <mergeCell ref="A4:A5"/>
    <mergeCell ref="B4:B5"/>
    <mergeCell ref="C4:C5"/>
    <mergeCell ref="H4:I4"/>
    <mergeCell ref="J4:J5"/>
    <mergeCell ref="K4:L4"/>
    <mergeCell ref="M4:N4"/>
  </mergeCells>
  <pageMargins left="0.7" right="0.7" top="0.75" bottom="0.75" header="0.3" footer="0.3"/>
  <pageSetup paperSize="9" scale="88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0"/>
  <sheetViews>
    <sheetView zoomScale="80" zoomScaleNormal="80" workbookViewId="0">
      <selection sqref="A1:AJ60"/>
    </sheetView>
  </sheetViews>
  <sheetFormatPr defaultRowHeight="15" x14ac:dyDescent="0.25"/>
  <cols>
    <col min="1" max="1" width="21" customWidth="1"/>
    <col min="2" max="2" width="6" customWidth="1"/>
    <col min="3" max="3" width="15.85546875" customWidth="1"/>
    <col min="4" max="4" width="0.28515625" customWidth="1"/>
    <col min="5" max="5" width="6.140625" hidden="1" customWidth="1"/>
    <col min="6" max="6" width="6" hidden="1" customWidth="1"/>
    <col min="7" max="8" width="6.140625" hidden="1" customWidth="1"/>
    <col min="9" max="9" width="6" hidden="1" customWidth="1"/>
    <col min="10" max="12" width="5.7109375" customWidth="1"/>
    <col min="13" max="14" width="5.7109375" style="74" customWidth="1"/>
    <col min="15" max="16" width="5.7109375" customWidth="1"/>
    <col min="17" max="17" width="0" hidden="1" customWidth="1"/>
    <col min="18" max="23" width="5.7109375" customWidth="1"/>
    <col min="24" max="24" width="5.7109375" style="74" customWidth="1"/>
    <col min="25" max="33" width="5.7109375" customWidth="1"/>
    <col min="34" max="36" width="4.7109375" customWidth="1"/>
  </cols>
  <sheetData>
    <row r="1" spans="1:36" ht="18.75" x14ac:dyDescent="0.3">
      <c r="A1" s="245"/>
      <c r="B1" s="352" t="s">
        <v>128</v>
      </c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352"/>
      <c r="P1" s="352"/>
      <c r="Q1" s="352"/>
      <c r="R1" s="352"/>
      <c r="S1" s="352"/>
      <c r="T1" s="352"/>
      <c r="U1" s="352"/>
      <c r="V1" s="352"/>
      <c r="W1" s="352"/>
      <c r="X1" s="352"/>
      <c r="Y1" s="352"/>
      <c r="Z1" s="316"/>
      <c r="AA1" s="316"/>
      <c r="AB1" s="245"/>
      <c r="AC1" s="245"/>
      <c r="AD1" s="245"/>
      <c r="AE1" s="245"/>
      <c r="AF1" s="245"/>
      <c r="AG1" s="245"/>
      <c r="AH1" s="245"/>
      <c r="AI1" s="245"/>
      <c r="AJ1" s="245"/>
    </row>
    <row r="2" spans="1:36" ht="18.75" x14ac:dyDescent="0.3">
      <c r="A2" s="245"/>
      <c r="B2" s="363" t="s">
        <v>365</v>
      </c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  <c r="O2" s="363"/>
      <c r="P2" s="363"/>
      <c r="Q2" s="363"/>
      <c r="R2" s="363"/>
      <c r="S2" s="363"/>
      <c r="T2" s="363"/>
      <c r="U2" s="363"/>
      <c r="V2" s="363"/>
      <c r="W2" s="363"/>
      <c r="X2" s="363"/>
      <c r="Y2" s="363"/>
      <c r="Z2" s="317"/>
      <c r="AA2" s="317"/>
      <c r="AB2" s="245"/>
      <c r="AC2" s="245"/>
      <c r="AD2" s="245"/>
      <c r="AE2" s="245"/>
      <c r="AF2" s="245"/>
      <c r="AG2" s="245"/>
      <c r="AH2" s="245"/>
      <c r="AI2" s="245"/>
      <c r="AJ2" s="245"/>
    </row>
    <row r="3" spans="1:36" ht="18.75" x14ac:dyDescent="0.3">
      <c r="A3" s="246"/>
      <c r="B3" s="389" t="s">
        <v>366</v>
      </c>
      <c r="C3" s="389"/>
      <c r="D3" s="389"/>
      <c r="E3" s="389"/>
      <c r="F3" s="389"/>
      <c r="G3" s="389"/>
      <c r="H3" s="389"/>
      <c r="I3" s="389"/>
      <c r="J3" s="389"/>
      <c r="K3" s="389"/>
      <c r="L3" s="389"/>
      <c r="M3" s="389"/>
      <c r="N3" s="389"/>
      <c r="O3" s="389"/>
      <c r="P3" s="389"/>
      <c r="Q3" s="389"/>
      <c r="R3" s="389"/>
      <c r="S3" s="389"/>
      <c r="T3" s="389"/>
      <c r="U3" s="389"/>
      <c r="V3" s="389"/>
      <c r="W3" s="389"/>
      <c r="X3" s="389"/>
      <c r="Y3" s="389"/>
      <c r="Z3" s="318"/>
      <c r="AA3" s="318"/>
      <c r="AB3" s="246"/>
      <c r="AC3" s="246"/>
      <c r="AD3" s="246"/>
      <c r="AE3" s="246"/>
      <c r="AF3" s="246"/>
      <c r="AG3" s="246"/>
      <c r="AH3" s="246"/>
      <c r="AI3" s="246"/>
      <c r="AJ3" s="246"/>
    </row>
    <row r="4" spans="1:36" ht="45" customHeight="1" x14ac:dyDescent="0.25">
      <c r="A4" s="390" t="s">
        <v>3</v>
      </c>
      <c r="B4" s="390" t="s">
        <v>4</v>
      </c>
      <c r="C4" s="390" t="s">
        <v>6</v>
      </c>
      <c r="D4" s="404" t="s">
        <v>218</v>
      </c>
      <c r="E4" s="405"/>
      <c r="F4" s="404" t="s">
        <v>219</v>
      </c>
      <c r="G4" s="405"/>
      <c r="H4" s="404" t="s">
        <v>131</v>
      </c>
      <c r="I4" s="405"/>
      <c r="J4" s="396" t="s">
        <v>307</v>
      </c>
      <c r="K4" s="391" t="s">
        <v>285</v>
      </c>
      <c r="L4" s="391"/>
      <c r="M4" s="408" t="s">
        <v>47</v>
      </c>
      <c r="N4" s="409"/>
      <c r="O4" s="392" t="s">
        <v>111</v>
      </c>
      <c r="P4" s="392"/>
      <c r="Q4" s="392" t="s">
        <v>40</v>
      </c>
      <c r="R4" s="392"/>
      <c r="S4" s="392" t="s">
        <v>339</v>
      </c>
      <c r="T4" s="392"/>
      <c r="U4" s="393" t="s">
        <v>121</v>
      </c>
      <c r="V4" s="393"/>
      <c r="W4" s="393"/>
      <c r="X4" s="410" t="s">
        <v>385</v>
      </c>
      <c r="Y4" s="394" t="s">
        <v>50</v>
      </c>
      <c r="Z4" s="391" t="s">
        <v>286</v>
      </c>
      <c r="AA4" s="391"/>
      <c r="AB4" s="406" t="s">
        <v>132</v>
      </c>
      <c r="AC4" s="400" t="s">
        <v>133</v>
      </c>
      <c r="AD4" s="394" t="s">
        <v>41</v>
      </c>
      <c r="AE4" s="412" t="s">
        <v>388</v>
      </c>
      <c r="AF4" s="413"/>
      <c r="AG4" s="313" t="s">
        <v>113</v>
      </c>
      <c r="AH4" s="395" t="s">
        <v>42</v>
      </c>
      <c r="AI4" s="398" t="s">
        <v>45</v>
      </c>
      <c r="AJ4" s="399" t="s">
        <v>9</v>
      </c>
    </row>
    <row r="5" spans="1:36" ht="89.25" x14ac:dyDescent="0.25">
      <c r="A5" s="390"/>
      <c r="B5" s="390"/>
      <c r="C5" s="390"/>
      <c r="D5" s="215" t="s">
        <v>7</v>
      </c>
      <c r="E5" s="215" t="s">
        <v>271</v>
      </c>
      <c r="F5" s="215" t="s">
        <v>7</v>
      </c>
      <c r="G5" s="215" t="s">
        <v>271</v>
      </c>
      <c r="H5" s="215" t="s">
        <v>7</v>
      </c>
      <c r="I5" s="215" t="s">
        <v>271</v>
      </c>
      <c r="J5" s="397"/>
      <c r="K5" s="216" t="s">
        <v>43</v>
      </c>
      <c r="L5" s="217" t="s">
        <v>44</v>
      </c>
      <c r="M5" s="218" t="s">
        <v>43</v>
      </c>
      <c r="N5" s="219" t="s">
        <v>44</v>
      </c>
      <c r="O5" s="218" t="s">
        <v>43</v>
      </c>
      <c r="P5" s="219" t="s">
        <v>44</v>
      </c>
      <c r="Q5" s="218" t="s">
        <v>43</v>
      </c>
      <c r="R5" s="219" t="s">
        <v>122</v>
      </c>
      <c r="S5" s="312" t="s">
        <v>44</v>
      </c>
      <c r="T5" s="218" t="s">
        <v>43</v>
      </c>
      <c r="U5" s="221" t="s">
        <v>137</v>
      </c>
      <c r="V5" s="221" t="s">
        <v>136</v>
      </c>
      <c r="W5" s="221" t="s">
        <v>122</v>
      </c>
      <c r="X5" s="411"/>
      <c r="Y5" s="394"/>
      <c r="Z5" s="216" t="s">
        <v>43</v>
      </c>
      <c r="AA5" s="217" t="s">
        <v>44</v>
      </c>
      <c r="AB5" s="406"/>
      <c r="AC5" s="400"/>
      <c r="AD5" s="394"/>
      <c r="AE5" s="219" t="s">
        <v>44</v>
      </c>
      <c r="AF5" s="218" t="s">
        <v>43</v>
      </c>
      <c r="AG5" s="218" t="s">
        <v>43</v>
      </c>
      <c r="AH5" s="395"/>
      <c r="AI5" s="398"/>
      <c r="AJ5" s="399"/>
    </row>
    <row r="6" spans="1:36" ht="15.75" thickBot="1" x14ac:dyDescent="0.3">
      <c r="A6" s="254"/>
      <c r="B6" s="254"/>
      <c r="C6" s="254"/>
      <c r="D6" s="255"/>
      <c r="E6" s="255"/>
      <c r="F6" s="255"/>
      <c r="G6" s="255"/>
      <c r="H6" s="255"/>
      <c r="I6" s="255"/>
      <c r="J6" s="255"/>
      <c r="K6" s="255"/>
      <c r="L6" s="255"/>
      <c r="M6" s="298"/>
      <c r="N6" s="298"/>
      <c r="O6" s="256"/>
      <c r="P6" s="256"/>
      <c r="Q6" s="256"/>
      <c r="R6" s="256"/>
      <c r="S6" s="257"/>
      <c r="T6" s="258"/>
      <c r="U6" s="259"/>
      <c r="V6" s="259"/>
      <c r="W6" s="259"/>
      <c r="X6" s="326"/>
      <c r="Y6" s="258"/>
      <c r="Z6" s="319"/>
      <c r="AA6" s="319"/>
      <c r="AB6" s="298"/>
      <c r="AC6" s="261"/>
      <c r="AD6" s="256"/>
      <c r="AE6" s="256"/>
      <c r="AF6" s="256"/>
      <c r="AG6" s="256"/>
      <c r="AH6" s="262"/>
      <c r="AI6" s="263"/>
      <c r="AJ6" s="255"/>
    </row>
    <row r="7" spans="1:36" x14ac:dyDescent="0.25">
      <c r="A7" s="301" t="s">
        <v>324</v>
      </c>
      <c r="B7" s="51">
        <v>2011</v>
      </c>
      <c r="C7" s="323" t="s">
        <v>55</v>
      </c>
      <c r="D7" s="275"/>
      <c r="E7" s="275">
        <v>32</v>
      </c>
      <c r="F7" s="275">
        <v>32</v>
      </c>
      <c r="G7" s="275">
        <v>40</v>
      </c>
      <c r="H7" s="276">
        <v>40</v>
      </c>
      <c r="I7" s="276">
        <v>40</v>
      </c>
      <c r="J7" s="276">
        <v>40</v>
      </c>
      <c r="K7" s="276"/>
      <c r="L7" s="276"/>
      <c r="M7" s="277"/>
      <c r="N7" s="277"/>
      <c r="O7" s="273">
        <v>20</v>
      </c>
      <c r="P7" s="273">
        <v>20</v>
      </c>
      <c r="Q7" s="273"/>
      <c r="R7" s="273"/>
      <c r="S7" s="273"/>
      <c r="T7" s="273"/>
      <c r="U7" s="278">
        <v>15</v>
      </c>
      <c r="V7" s="278">
        <v>30</v>
      </c>
      <c r="W7" s="278">
        <v>60</v>
      </c>
      <c r="X7" s="277"/>
      <c r="Y7" s="273">
        <v>20</v>
      </c>
      <c r="Z7" s="324">
        <v>40</v>
      </c>
      <c r="AA7" s="324">
        <v>40</v>
      </c>
      <c r="AB7" s="277">
        <v>20</v>
      </c>
      <c r="AC7" s="278"/>
      <c r="AD7" s="273">
        <v>20</v>
      </c>
      <c r="AE7" s="273"/>
      <c r="AF7" s="273"/>
      <c r="AG7" s="273">
        <v>20</v>
      </c>
      <c r="AH7" s="280">
        <f t="shared" ref="AH7:AH38" si="0">SUM(J7:AG7)</f>
        <v>345</v>
      </c>
      <c r="AI7" s="281">
        <f>AD7+AA7+Z7+W7+V7+J7+O7</f>
        <v>250</v>
      </c>
      <c r="AJ7" s="282">
        <v>1</v>
      </c>
    </row>
    <row r="8" spans="1:36" x14ac:dyDescent="0.25">
      <c r="A8" s="328" t="s">
        <v>312</v>
      </c>
      <c r="B8" s="230">
        <v>2011</v>
      </c>
      <c r="C8" s="330" t="s">
        <v>313</v>
      </c>
      <c r="D8" s="233"/>
      <c r="E8" s="233"/>
      <c r="F8" s="233">
        <v>40</v>
      </c>
      <c r="G8" s="233">
        <v>32</v>
      </c>
      <c r="H8" s="235"/>
      <c r="I8" s="235"/>
      <c r="J8" s="235">
        <v>20</v>
      </c>
      <c r="K8" s="235"/>
      <c r="L8" s="235"/>
      <c r="M8" s="249">
        <v>20</v>
      </c>
      <c r="N8" s="249">
        <v>20</v>
      </c>
      <c r="O8" s="230"/>
      <c r="P8" s="249"/>
      <c r="Q8" s="230"/>
      <c r="R8" s="230"/>
      <c r="S8" s="230"/>
      <c r="T8" s="230"/>
      <c r="U8" s="234"/>
      <c r="V8" s="234">
        <v>48</v>
      </c>
      <c r="W8" s="234"/>
      <c r="X8" s="249">
        <v>20</v>
      </c>
      <c r="Y8" s="230"/>
      <c r="Z8" s="320"/>
      <c r="AA8" s="320"/>
      <c r="AB8" s="249"/>
      <c r="AC8" s="234"/>
      <c r="AD8" s="230"/>
      <c r="AE8" s="230">
        <v>20</v>
      </c>
      <c r="AF8" s="230">
        <v>20</v>
      </c>
      <c r="AG8" s="230">
        <v>20</v>
      </c>
      <c r="AH8" s="236">
        <f t="shared" si="0"/>
        <v>188</v>
      </c>
      <c r="AI8" s="237">
        <f>AG8+AF8+AE8+V8+X8+J8+M8</f>
        <v>168</v>
      </c>
      <c r="AJ8" s="284">
        <v>2</v>
      </c>
    </row>
    <row r="9" spans="1:36" ht="15.75" thickBot="1" x14ac:dyDescent="0.3">
      <c r="A9" s="311" t="s">
        <v>321</v>
      </c>
      <c r="B9" s="57">
        <v>2011</v>
      </c>
      <c r="C9" s="329" t="s">
        <v>55</v>
      </c>
      <c r="D9" s="288">
        <v>40</v>
      </c>
      <c r="E9" s="288">
        <v>40</v>
      </c>
      <c r="F9" s="288"/>
      <c r="G9" s="288"/>
      <c r="H9" s="289">
        <v>32</v>
      </c>
      <c r="I9" s="289">
        <v>32</v>
      </c>
      <c r="J9" s="289">
        <v>32</v>
      </c>
      <c r="K9" s="289"/>
      <c r="L9" s="289"/>
      <c r="M9" s="303"/>
      <c r="N9" s="303"/>
      <c r="O9" s="286">
        <v>16</v>
      </c>
      <c r="P9" s="303"/>
      <c r="Q9" s="286"/>
      <c r="R9" s="286"/>
      <c r="S9" s="286"/>
      <c r="T9" s="286"/>
      <c r="U9" s="290">
        <v>21</v>
      </c>
      <c r="V9" s="290">
        <v>21</v>
      </c>
      <c r="W9" s="290">
        <v>21</v>
      </c>
      <c r="X9" s="303"/>
      <c r="Y9" s="286"/>
      <c r="Z9" s="325">
        <v>32</v>
      </c>
      <c r="AA9" s="325"/>
      <c r="AB9" s="303">
        <v>16</v>
      </c>
      <c r="AC9" s="290"/>
      <c r="AD9" s="286"/>
      <c r="AE9" s="286"/>
      <c r="AF9" s="286"/>
      <c r="AG9" s="286"/>
      <c r="AH9" s="292">
        <f t="shared" si="0"/>
        <v>159</v>
      </c>
      <c r="AI9" s="293">
        <v>159</v>
      </c>
      <c r="AJ9" s="294">
        <v>3</v>
      </c>
    </row>
    <row r="10" spans="1:36" x14ac:dyDescent="0.25">
      <c r="A10" s="322" t="s">
        <v>371</v>
      </c>
      <c r="B10" s="187">
        <v>2011</v>
      </c>
      <c r="C10" s="322" t="s">
        <v>36</v>
      </c>
      <c r="D10" s="264">
        <v>6</v>
      </c>
      <c r="E10" s="264"/>
      <c r="F10" s="264"/>
      <c r="G10" s="264"/>
      <c r="H10" s="265"/>
      <c r="I10" s="265"/>
      <c r="J10" s="265"/>
      <c r="K10" s="265"/>
      <c r="L10" s="265"/>
      <c r="M10" s="267">
        <v>3</v>
      </c>
      <c r="N10" s="267">
        <v>3</v>
      </c>
      <c r="O10" s="266"/>
      <c r="P10" s="267">
        <v>10</v>
      </c>
      <c r="Q10" s="266"/>
      <c r="R10" s="266"/>
      <c r="S10" s="266"/>
      <c r="T10" s="266"/>
      <c r="U10" s="268"/>
      <c r="V10" s="268"/>
      <c r="W10" s="268"/>
      <c r="X10" s="267">
        <v>13</v>
      </c>
      <c r="Y10" s="266">
        <v>10</v>
      </c>
      <c r="Z10" s="321">
        <v>20</v>
      </c>
      <c r="AA10" s="321">
        <v>32</v>
      </c>
      <c r="AB10" s="267">
        <v>5</v>
      </c>
      <c r="AC10" s="268"/>
      <c r="AD10" s="266"/>
      <c r="AE10" s="266">
        <v>10</v>
      </c>
      <c r="AF10" s="266">
        <v>2</v>
      </c>
      <c r="AG10" s="266"/>
      <c r="AH10" s="270">
        <f t="shared" si="0"/>
        <v>108</v>
      </c>
      <c r="AI10" s="271">
        <v>100</v>
      </c>
      <c r="AJ10" s="265">
        <v>4</v>
      </c>
    </row>
    <row r="11" spans="1:36" x14ac:dyDescent="0.25">
      <c r="A11" s="163" t="s">
        <v>320</v>
      </c>
      <c r="B11" s="162">
        <v>2012</v>
      </c>
      <c r="C11" s="315" t="s">
        <v>124</v>
      </c>
      <c r="D11" s="233">
        <v>20</v>
      </c>
      <c r="E11" s="233"/>
      <c r="F11" s="233"/>
      <c r="G11" s="233"/>
      <c r="H11" s="235"/>
      <c r="I11" s="235"/>
      <c r="J11" s="235"/>
      <c r="K11" s="235"/>
      <c r="L11" s="235"/>
      <c r="M11" s="249">
        <v>13</v>
      </c>
      <c r="N11" s="249">
        <v>16</v>
      </c>
      <c r="O11" s="230">
        <v>5</v>
      </c>
      <c r="P11" s="249">
        <v>7</v>
      </c>
      <c r="Q11" s="230"/>
      <c r="R11" s="230"/>
      <c r="S11" s="230"/>
      <c r="T11" s="230"/>
      <c r="U11" s="234"/>
      <c r="V11" s="234"/>
      <c r="W11" s="234">
        <v>3</v>
      </c>
      <c r="X11" s="249">
        <v>16</v>
      </c>
      <c r="Y11" s="230"/>
      <c r="Z11" s="320"/>
      <c r="AA11" s="320"/>
      <c r="AB11" s="249"/>
      <c r="AC11" s="234"/>
      <c r="AD11" s="230">
        <v>4</v>
      </c>
      <c r="AE11" s="230">
        <v>16</v>
      </c>
      <c r="AF11" s="230">
        <v>10</v>
      </c>
      <c r="AG11" s="230">
        <v>7</v>
      </c>
      <c r="AH11" s="236">
        <f t="shared" si="0"/>
        <v>97</v>
      </c>
      <c r="AI11" s="237">
        <v>90</v>
      </c>
      <c r="AJ11" s="235">
        <v>5</v>
      </c>
    </row>
    <row r="12" spans="1:36" x14ac:dyDescent="0.25">
      <c r="A12" s="306" t="s">
        <v>327</v>
      </c>
      <c r="B12" s="150">
        <v>2011</v>
      </c>
      <c r="C12" s="306" t="s">
        <v>124</v>
      </c>
      <c r="D12" s="233">
        <v>14</v>
      </c>
      <c r="E12" s="233"/>
      <c r="F12" s="233">
        <v>10</v>
      </c>
      <c r="G12" s="233"/>
      <c r="H12" s="235">
        <v>14</v>
      </c>
      <c r="I12" s="235"/>
      <c r="J12" s="235">
        <v>8</v>
      </c>
      <c r="K12" s="235"/>
      <c r="L12" s="235"/>
      <c r="M12" s="249">
        <v>16</v>
      </c>
      <c r="N12" s="249">
        <v>13</v>
      </c>
      <c r="O12" s="230">
        <v>10</v>
      </c>
      <c r="P12" s="249">
        <v>5</v>
      </c>
      <c r="Q12" s="230"/>
      <c r="R12" s="230"/>
      <c r="S12" s="230"/>
      <c r="T12" s="230"/>
      <c r="U12" s="234"/>
      <c r="V12" s="234"/>
      <c r="W12" s="234"/>
      <c r="X12" s="249"/>
      <c r="Y12" s="230"/>
      <c r="Z12" s="320"/>
      <c r="AA12" s="320"/>
      <c r="AB12" s="249"/>
      <c r="AC12" s="234"/>
      <c r="AD12" s="230"/>
      <c r="AE12" s="230">
        <v>1</v>
      </c>
      <c r="AF12" s="230">
        <v>13</v>
      </c>
      <c r="AG12" s="230">
        <v>13</v>
      </c>
      <c r="AH12" s="236">
        <f t="shared" si="0"/>
        <v>79</v>
      </c>
      <c r="AI12" s="237">
        <v>78</v>
      </c>
      <c r="AJ12" s="235">
        <v>6</v>
      </c>
    </row>
    <row r="13" spans="1:36" x14ac:dyDescent="0.25">
      <c r="A13" s="163" t="s">
        <v>328</v>
      </c>
      <c r="B13" s="162">
        <v>2011</v>
      </c>
      <c r="C13" s="315" t="s">
        <v>203</v>
      </c>
      <c r="D13" s="233"/>
      <c r="E13" s="233"/>
      <c r="F13" s="233">
        <v>14</v>
      </c>
      <c r="G13" s="233"/>
      <c r="H13" s="235"/>
      <c r="I13" s="235"/>
      <c r="J13" s="235"/>
      <c r="K13" s="235"/>
      <c r="L13" s="235"/>
      <c r="M13" s="249"/>
      <c r="N13" s="249"/>
      <c r="O13" s="230">
        <v>13</v>
      </c>
      <c r="P13" s="249">
        <v>13</v>
      </c>
      <c r="Q13" s="230"/>
      <c r="R13" s="230"/>
      <c r="S13" s="230"/>
      <c r="T13" s="230"/>
      <c r="U13" s="234"/>
      <c r="V13" s="234"/>
      <c r="W13" s="234"/>
      <c r="X13" s="249"/>
      <c r="Y13" s="230"/>
      <c r="Z13" s="320"/>
      <c r="AA13" s="320"/>
      <c r="AB13" s="249"/>
      <c r="AC13" s="234"/>
      <c r="AD13" s="230">
        <v>13</v>
      </c>
      <c r="AE13" s="230">
        <v>13</v>
      </c>
      <c r="AF13" s="230">
        <v>16</v>
      </c>
      <c r="AG13" s="230">
        <v>10</v>
      </c>
      <c r="AH13" s="236">
        <f t="shared" si="0"/>
        <v>78</v>
      </c>
      <c r="AI13" s="237">
        <v>78</v>
      </c>
      <c r="AJ13" s="235">
        <v>6</v>
      </c>
    </row>
    <row r="14" spans="1:36" x14ac:dyDescent="0.25">
      <c r="A14" s="163" t="s">
        <v>357</v>
      </c>
      <c r="B14" s="162">
        <v>2012</v>
      </c>
      <c r="C14" s="315" t="s">
        <v>55</v>
      </c>
      <c r="D14" s="233"/>
      <c r="E14" s="233">
        <v>6</v>
      </c>
      <c r="F14" s="233"/>
      <c r="G14" s="233">
        <v>20</v>
      </c>
      <c r="H14" s="235"/>
      <c r="I14" s="235">
        <v>8</v>
      </c>
      <c r="J14" s="235">
        <v>6</v>
      </c>
      <c r="K14" s="235"/>
      <c r="L14" s="235"/>
      <c r="M14" s="249"/>
      <c r="N14" s="249"/>
      <c r="O14" s="230">
        <v>2</v>
      </c>
      <c r="P14" s="230">
        <v>16</v>
      </c>
      <c r="Q14" s="230"/>
      <c r="R14" s="230"/>
      <c r="S14" s="230"/>
      <c r="T14" s="230"/>
      <c r="U14" s="234"/>
      <c r="V14" s="234"/>
      <c r="W14" s="234"/>
      <c r="X14" s="249"/>
      <c r="Y14" s="230">
        <v>7</v>
      </c>
      <c r="Z14" s="320"/>
      <c r="AA14" s="320"/>
      <c r="AB14" s="249">
        <v>13</v>
      </c>
      <c r="AC14" s="234"/>
      <c r="AD14" s="230">
        <v>5</v>
      </c>
      <c r="AE14" s="230"/>
      <c r="AF14" s="230">
        <v>7</v>
      </c>
      <c r="AG14" s="230">
        <v>5</v>
      </c>
      <c r="AH14" s="236">
        <f t="shared" si="0"/>
        <v>61</v>
      </c>
      <c r="AI14" s="237">
        <v>61</v>
      </c>
      <c r="AJ14" s="235">
        <v>8</v>
      </c>
    </row>
    <row r="15" spans="1:36" x14ac:dyDescent="0.25">
      <c r="A15" s="163" t="s">
        <v>379</v>
      </c>
      <c r="B15" s="162">
        <v>2011</v>
      </c>
      <c r="C15" s="163" t="s">
        <v>257</v>
      </c>
      <c r="D15" s="233"/>
      <c r="E15" s="233"/>
      <c r="F15" s="233"/>
      <c r="G15" s="233"/>
      <c r="H15" s="235"/>
      <c r="I15" s="235"/>
      <c r="J15" s="235"/>
      <c r="K15" s="235"/>
      <c r="L15" s="235"/>
      <c r="M15" s="249"/>
      <c r="N15" s="249"/>
      <c r="O15" s="230">
        <v>1</v>
      </c>
      <c r="P15" s="249"/>
      <c r="Q15" s="230"/>
      <c r="R15" s="230"/>
      <c r="S15" s="230"/>
      <c r="T15" s="230"/>
      <c r="U15" s="234"/>
      <c r="V15" s="234"/>
      <c r="W15" s="234"/>
      <c r="X15" s="249"/>
      <c r="Y15" s="230"/>
      <c r="Z15" s="320">
        <v>26</v>
      </c>
      <c r="AA15" s="320"/>
      <c r="AB15" s="249">
        <v>10</v>
      </c>
      <c r="AC15" s="234"/>
      <c r="AD15" s="230">
        <v>16</v>
      </c>
      <c r="AE15" s="230"/>
      <c r="AF15" s="230">
        <v>3</v>
      </c>
      <c r="AG15" s="230"/>
      <c r="AH15" s="236">
        <f t="shared" si="0"/>
        <v>56</v>
      </c>
      <c r="AI15" s="237">
        <v>56</v>
      </c>
      <c r="AJ15" s="235">
        <v>9</v>
      </c>
    </row>
    <row r="16" spans="1:36" x14ac:dyDescent="0.25">
      <c r="A16" s="17" t="s">
        <v>348</v>
      </c>
      <c r="B16" s="18">
        <v>2011</v>
      </c>
      <c r="C16" s="314" t="s">
        <v>55</v>
      </c>
      <c r="D16" s="233">
        <v>26</v>
      </c>
      <c r="E16" s="233">
        <v>20</v>
      </c>
      <c r="F16" s="233">
        <v>20</v>
      </c>
      <c r="G16" s="233">
        <v>26</v>
      </c>
      <c r="H16" s="235">
        <v>20</v>
      </c>
      <c r="I16" s="235">
        <v>20</v>
      </c>
      <c r="J16" s="235">
        <v>26</v>
      </c>
      <c r="K16" s="235"/>
      <c r="L16" s="235"/>
      <c r="M16" s="249"/>
      <c r="N16" s="249"/>
      <c r="O16" s="230">
        <v>4</v>
      </c>
      <c r="P16" s="249">
        <v>4</v>
      </c>
      <c r="Q16" s="230"/>
      <c r="R16" s="230"/>
      <c r="S16" s="230"/>
      <c r="T16" s="230"/>
      <c r="U16" s="234"/>
      <c r="V16" s="234"/>
      <c r="W16" s="234"/>
      <c r="X16" s="249"/>
      <c r="Y16" s="230">
        <v>4</v>
      </c>
      <c r="Z16" s="320"/>
      <c r="AA16" s="320"/>
      <c r="AB16" s="249">
        <v>7</v>
      </c>
      <c r="AC16" s="234"/>
      <c r="AD16" s="230">
        <v>10</v>
      </c>
      <c r="AE16" s="230"/>
      <c r="AF16" s="230"/>
      <c r="AG16" s="230"/>
      <c r="AH16" s="236">
        <f t="shared" si="0"/>
        <v>55</v>
      </c>
      <c r="AI16" s="237">
        <v>55</v>
      </c>
      <c r="AJ16" s="235">
        <v>10</v>
      </c>
    </row>
    <row r="17" spans="1:36" x14ac:dyDescent="0.25">
      <c r="A17" s="17" t="s">
        <v>380</v>
      </c>
      <c r="B17" s="18">
        <v>2011</v>
      </c>
      <c r="C17" s="17" t="s">
        <v>36</v>
      </c>
      <c r="D17" s="233"/>
      <c r="E17" s="233"/>
      <c r="F17" s="233"/>
      <c r="G17" s="233"/>
      <c r="H17" s="235"/>
      <c r="I17" s="235"/>
      <c r="J17" s="235"/>
      <c r="K17" s="235"/>
      <c r="L17" s="235"/>
      <c r="M17" s="249"/>
      <c r="N17" s="249"/>
      <c r="O17" s="230"/>
      <c r="P17" s="230"/>
      <c r="Q17" s="230"/>
      <c r="R17" s="230"/>
      <c r="S17" s="230"/>
      <c r="T17" s="230"/>
      <c r="U17" s="234"/>
      <c r="V17" s="234"/>
      <c r="W17" s="234"/>
      <c r="X17" s="249">
        <v>10</v>
      </c>
      <c r="Y17" s="230"/>
      <c r="Z17" s="320">
        <v>8</v>
      </c>
      <c r="AA17" s="320">
        <v>26</v>
      </c>
      <c r="AB17" s="249"/>
      <c r="AC17" s="234"/>
      <c r="AD17" s="230"/>
      <c r="AE17" s="230">
        <v>4</v>
      </c>
      <c r="AF17" s="230"/>
      <c r="AG17" s="230"/>
      <c r="AH17" s="236">
        <f t="shared" si="0"/>
        <v>48</v>
      </c>
      <c r="AI17" s="237">
        <v>48</v>
      </c>
      <c r="AJ17" s="235">
        <v>11</v>
      </c>
    </row>
    <row r="18" spans="1:36" x14ac:dyDescent="0.25">
      <c r="A18" s="17" t="s">
        <v>326</v>
      </c>
      <c r="B18" s="18">
        <v>2011</v>
      </c>
      <c r="C18" s="314" t="s">
        <v>55</v>
      </c>
      <c r="D18" s="233"/>
      <c r="E18" s="233"/>
      <c r="F18" s="233"/>
      <c r="G18" s="233"/>
      <c r="H18" s="235"/>
      <c r="I18" s="235"/>
      <c r="J18" s="235"/>
      <c r="K18" s="235"/>
      <c r="L18" s="235"/>
      <c r="M18" s="249"/>
      <c r="N18" s="249"/>
      <c r="O18" s="230"/>
      <c r="P18" s="230"/>
      <c r="Q18" s="230"/>
      <c r="R18" s="230"/>
      <c r="S18" s="230"/>
      <c r="T18" s="230"/>
      <c r="U18" s="234"/>
      <c r="V18" s="234"/>
      <c r="W18" s="234"/>
      <c r="X18" s="249"/>
      <c r="Y18" s="230">
        <v>3</v>
      </c>
      <c r="Z18" s="320"/>
      <c r="AA18" s="320">
        <v>20</v>
      </c>
      <c r="AB18" s="249">
        <v>3</v>
      </c>
      <c r="AC18" s="234"/>
      <c r="AD18" s="230">
        <v>2</v>
      </c>
      <c r="AE18" s="230"/>
      <c r="AF18" s="230"/>
      <c r="AG18" s="230">
        <v>2</v>
      </c>
      <c r="AH18" s="236">
        <f t="shared" si="0"/>
        <v>30</v>
      </c>
      <c r="AI18" s="237">
        <v>30</v>
      </c>
      <c r="AJ18" s="235">
        <v>12</v>
      </c>
    </row>
    <row r="19" spans="1:36" x14ac:dyDescent="0.25">
      <c r="A19" s="163" t="s">
        <v>351</v>
      </c>
      <c r="B19" s="162">
        <v>2012</v>
      </c>
      <c r="C19" s="315" t="s">
        <v>36</v>
      </c>
      <c r="D19" s="233"/>
      <c r="E19" s="233"/>
      <c r="F19" s="233"/>
      <c r="G19" s="233"/>
      <c r="H19" s="235"/>
      <c r="I19" s="235"/>
      <c r="J19" s="235"/>
      <c r="K19" s="235"/>
      <c r="L19" s="235"/>
      <c r="M19" s="249"/>
      <c r="N19" s="249"/>
      <c r="O19" s="230"/>
      <c r="P19" s="249"/>
      <c r="Q19" s="230"/>
      <c r="R19" s="230"/>
      <c r="S19" s="230"/>
      <c r="T19" s="230"/>
      <c r="U19" s="234"/>
      <c r="V19" s="234"/>
      <c r="W19" s="234"/>
      <c r="X19" s="249">
        <v>5</v>
      </c>
      <c r="Y19" s="230"/>
      <c r="Z19" s="320">
        <v>10</v>
      </c>
      <c r="AA19" s="320">
        <v>14</v>
      </c>
      <c r="AB19" s="249"/>
      <c r="AC19" s="234"/>
      <c r="AD19" s="230"/>
      <c r="AE19" s="230"/>
      <c r="AF19" s="230"/>
      <c r="AG19" s="230"/>
      <c r="AH19" s="236">
        <f t="shared" si="0"/>
        <v>29</v>
      </c>
      <c r="AI19" s="237">
        <v>29</v>
      </c>
      <c r="AJ19" s="235">
        <v>13</v>
      </c>
    </row>
    <row r="20" spans="1:36" x14ac:dyDescent="0.25">
      <c r="A20" s="17" t="s">
        <v>325</v>
      </c>
      <c r="B20" s="18">
        <v>2011</v>
      </c>
      <c r="C20" s="314" t="s">
        <v>267</v>
      </c>
      <c r="D20" s="233">
        <v>4</v>
      </c>
      <c r="E20" s="233">
        <v>26</v>
      </c>
      <c r="F20" s="233"/>
      <c r="G20" s="233"/>
      <c r="H20" s="235"/>
      <c r="I20" s="235">
        <v>26</v>
      </c>
      <c r="J20" s="235">
        <v>10</v>
      </c>
      <c r="K20" s="235"/>
      <c r="L20" s="235"/>
      <c r="M20" s="249"/>
      <c r="N20" s="249"/>
      <c r="O20" s="230">
        <v>3</v>
      </c>
      <c r="P20" s="249"/>
      <c r="Q20" s="230"/>
      <c r="R20" s="230"/>
      <c r="S20" s="230"/>
      <c r="T20" s="230"/>
      <c r="U20" s="234"/>
      <c r="V20" s="234"/>
      <c r="W20" s="234"/>
      <c r="X20" s="249"/>
      <c r="Y20" s="230">
        <v>13</v>
      </c>
      <c r="Z20" s="320"/>
      <c r="AA20" s="320"/>
      <c r="AB20" s="249"/>
      <c r="AC20" s="234"/>
      <c r="AD20" s="230"/>
      <c r="AE20" s="230"/>
      <c r="AF20" s="230"/>
      <c r="AG20" s="230"/>
      <c r="AH20" s="236">
        <f t="shared" si="0"/>
        <v>26</v>
      </c>
      <c r="AI20" s="237">
        <v>26</v>
      </c>
      <c r="AJ20" s="235">
        <v>14</v>
      </c>
    </row>
    <row r="21" spans="1:36" x14ac:dyDescent="0.25">
      <c r="A21" s="163" t="s">
        <v>330</v>
      </c>
      <c r="B21" s="162">
        <v>2011</v>
      </c>
      <c r="C21" s="315" t="s">
        <v>55</v>
      </c>
      <c r="D21" s="233"/>
      <c r="E21" s="233"/>
      <c r="F21" s="233"/>
      <c r="G21" s="233"/>
      <c r="H21" s="235"/>
      <c r="I21" s="235"/>
      <c r="J21" s="235"/>
      <c r="K21" s="235"/>
      <c r="L21" s="235"/>
      <c r="M21" s="249"/>
      <c r="N21" s="249"/>
      <c r="O21" s="230">
        <v>7</v>
      </c>
      <c r="P21" s="230"/>
      <c r="Q21" s="230"/>
      <c r="R21" s="230"/>
      <c r="S21" s="230"/>
      <c r="T21" s="230"/>
      <c r="U21" s="234"/>
      <c r="V21" s="234"/>
      <c r="W21" s="234"/>
      <c r="X21" s="249"/>
      <c r="Y21" s="230">
        <v>16</v>
      </c>
      <c r="Z21" s="320"/>
      <c r="AA21" s="320"/>
      <c r="AB21" s="249"/>
      <c r="AC21" s="234"/>
      <c r="AD21" s="230"/>
      <c r="AE21" s="230"/>
      <c r="AF21" s="230"/>
      <c r="AG21" s="230"/>
      <c r="AH21" s="236">
        <f t="shared" si="0"/>
        <v>23</v>
      </c>
      <c r="AI21" s="237">
        <v>23</v>
      </c>
      <c r="AJ21" s="235">
        <v>15</v>
      </c>
    </row>
    <row r="22" spans="1:36" x14ac:dyDescent="0.25">
      <c r="A22" s="17" t="s">
        <v>376</v>
      </c>
      <c r="B22" s="18">
        <v>2012</v>
      </c>
      <c r="C22" s="17" t="s">
        <v>313</v>
      </c>
      <c r="D22" s="233"/>
      <c r="E22" s="233"/>
      <c r="F22" s="233"/>
      <c r="G22" s="233">
        <v>6</v>
      </c>
      <c r="H22" s="235"/>
      <c r="I22" s="235"/>
      <c r="J22" s="235"/>
      <c r="K22" s="235"/>
      <c r="L22" s="235"/>
      <c r="M22" s="249">
        <v>10</v>
      </c>
      <c r="N22" s="249">
        <v>4</v>
      </c>
      <c r="O22" s="230"/>
      <c r="P22" s="230"/>
      <c r="Q22" s="230"/>
      <c r="R22" s="230"/>
      <c r="S22" s="230"/>
      <c r="T22" s="230"/>
      <c r="U22" s="234"/>
      <c r="V22" s="234"/>
      <c r="W22" s="234"/>
      <c r="X22" s="249"/>
      <c r="Y22" s="230"/>
      <c r="Z22" s="320"/>
      <c r="AA22" s="320"/>
      <c r="AB22" s="249"/>
      <c r="AC22" s="234"/>
      <c r="AD22" s="230"/>
      <c r="AE22" s="230">
        <v>2</v>
      </c>
      <c r="AF22" s="230">
        <v>5</v>
      </c>
      <c r="AG22" s="230"/>
      <c r="AH22" s="236">
        <f t="shared" si="0"/>
        <v>21</v>
      </c>
      <c r="AI22" s="237">
        <v>21</v>
      </c>
      <c r="AJ22" s="235">
        <v>16</v>
      </c>
    </row>
    <row r="23" spans="1:36" x14ac:dyDescent="0.25">
      <c r="A23" s="17" t="s">
        <v>364</v>
      </c>
      <c r="B23" s="18">
        <v>2012</v>
      </c>
      <c r="C23" s="314" t="s">
        <v>28</v>
      </c>
      <c r="D23" s="233"/>
      <c r="E23" s="233"/>
      <c r="F23" s="233"/>
      <c r="G23" s="233"/>
      <c r="H23" s="235"/>
      <c r="I23" s="235"/>
      <c r="J23" s="235"/>
      <c r="K23" s="235"/>
      <c r="L23" s="235"/>
      <c r="M23" s="249">
        <v>4</v>
      </c>
      <c r="N23" s="249">
        <v>10</v>
      </c>
      <c r="O23" s="230"/>
      <c r="P23" s="230"/>
      <c r="Q23" s="230"/>
      <c r="R23" s="230"/>
      <c r="S23" s="230"/>
      <c r="T23" s="230"/>
      <c r="U23" s="234"/>
      <c r="V23" s="234"/>
      <c r="W23" s="234"/>
      <c r="X23" s="249"/>
      <c r="Y23" s="230"/>
      <c r="Z23" s="320"/>
      <c r="AA23" s="320"/>
      <c r="AB23" s="249"/>
      <c r="AC23" s="234"/>
      <c r="AD23" s="230"/>
      <c r="AE23" s="230">
        <v>3</v>
      </c>
      <c r="AF23" s="230">
        <v>4</v>
      </c>
      <c r="AG23" s="230"/>
      <c r="AH23" s="236">
        <f t="shared" si="0"/>
        <v>21</v>
      </c>
      <c r="AI23" s="237">
        <v>21</v>
      </c>
      <c r="AJ23" s="235">
        <v>16</v>
      </c>
    </row>
    <row r="24" spans="1:36" x14ac:dyDescent="0.25">
      <c r="A24" s="163" t="s">
        <v>383</v>
      </c>
      <c r="B24" s="162">
        <v>2011</v>
      </c>
      <c r="C24" s="315" t="s">
        <v>55</v>
      </c>
      <c r="D24" s="233"/>
      <c r="E24" s="233"/>
      <c r="F24" s="233"/>
      <c r="G24" s="233"/>
      <c r="H24" s="235"/>
      <c r="I24" s="235"/>
      <c r="J24" s="235"/>
      <c r="K24" s="235"/>
      <c r="L24" s="235"/>
      <c r="M24" s="249"/>
      <c r="N24" s="249"/>
      <c r="O24" s="230"/>
      <c r="P24" s="230"/>
      <c r="Q24" s="230"/>
      <c r="R24" s="230"/>
      <c r="S24" s="230"/>
      <c r="T24" s="230"/>
      <c r="U24" s="234"/>
      <c r="V24" s="234"/>
      <c r="W24" s="234"/>
      <c r="X24" s="249"/>
      <c r="Y24" s="230"/>
      <c r="Z24" s="320">
        <v>14</v>
      </c>
      <c r="AA24" s="320"/>
      <c r="AB24" s="249">
        <v>2</v>
      </c>
      <c r="AC24" s="234"/>
      <c r="AD24" s="230">
        <v>3</v>
      </c>
      <c r="AE24" s="230"/>
      <c r="AF24" s="230"/>
      <c r="AG24" s="230"/>
      <c r="AH24" s="236">
        <f t="shared" si="0"/>
        <v>19</v>
      </c>
      <c r="AI24" s="237">
        <v>19</v>
      </c>
      <c r="AJ24" s="235">
        <v>18</v>
      </c>
    </row>
    <row r="25" spans="1:36" x14ac:dyDescent="0.25">
      <c r="A25" s="17" t="s">
        <v>374</v>
      </c>
      <c r="B25" s="18">
        <v>2011</v>
      </c>
      <c r="C25" s="17" t="s">
        <v>55</v>
      </c>
      <c r="D25" s="233"/>
      <c r="E25" s="233"/>
      <c r="F25" s="233"/>
      <c r="G25" s="233">
        <v>10</v>
      </c>
      <c r="H25" s="235"/>
      <c r="I25" s="235"/>
      <c r="J25" s="235"/>
      <c r="K25" s="235"/>
      <c r="L25" s="235"/>
      <c r="M25" s="249"/>
      <c r="N25" s="249"/>
      <c r="O25" s="230"/>
      <c r="P25" s="230">
        <v>2</v>
      </c>
      <c r="Q25" s="230"/>
      <c r="R25" s="230"/>
      <c r="S25" s="230"/>
      <c r="T25" s="230"/>
      <c r="U25" s="234"/>
      <c r="V25" s="234"/>
      <c r="W25" s="234"/>
      <c r="X25" s="249"/>
      <c r="Y25" s="230">
        <v>2</v>
      </c>
      <c r="Z25" s="320"/>
      <c r="AA25" s="320"/>
      <c r="AB25" s="249">
        <v>4</v>
      </c>
      <c r="AC25" s="234"/>
      <c r="AD25" s="230">
        <v>7</v>
      </c>
      <c r="AE25" s="230"/>
      <c r="AF25" s="230"/>
      <c r="AG25" s="230">
        <v>4</v>
      </c>
      <c r="AH25" s="236">
        <f t="shared" si="0"/>
        <v>19</v>
      </c>
      <c r="AI25" s="237">
        <v>19</v>
      </c>
      <c r="AJ25" s="235">
        <v>18</v>
      </c>
    </row>
    <row r="26" spans="1:36" x14ac:dyDescent="0.25">
      <c r="A26" s="163" t="s">
        <v>356</v>
      </c>
      <c r="B26" s="162">
        <v>2012</v>
      </c>
      <c r="C26" s="315" t="s">
        <v>36</v>
      </c>
      <c r="D26" s="233"/>
      <c r="E26" s="233"/>
      <c r="F26" s="233"/>
      <c r="G26" s="233"/>
      <c r="H26" s="235"/>
      <c r="I26" s="235"/>
      <c r="J26" s="235"/>
      <c r="K26" s="235"/>
      <c r="L26" s="235"/>
      <c r="M26" s="249"/>
      <c r="N26" s="249"/>
      <c r="O26" s="230"/>
      <c r="P26" s="230"/>
      <c r="Q26" s="230"/>
      <c r="R26" s="230"/>
      <c r="S26" s="230"/>
      <c r="T26" s="230"/>
      <c r="U26" s="234"/>
      <c r="V26" s="234"/>
      <c r="W26" s="234"/>
      <c r="X26" s="249"/>
      <c r="Y26" s="230"/>
      <c r="Z26" s="320">
        <v>6</v>
      </c>
      <c r="AA26" s="320">
        <v>10</v>
      </c>
      <c r="AB26" s="249"/>
      <c r="AC26" s="234"/>
      <c r="AD26" s="230"/>
      <c r="AE26" s="230"/>
      <c r="AF26" s="230"/>
      <c r="AG26" s="230"/>
      <c r="AH26" s="236">
        <f t="shared" si="0"/>
        <v>16</v>
      </c>
      <c r="AI26" s="237">
        <v>16</v>
      </c>
      <c r="AJ26" s="235">
        <v>20</v>
      </c>
    </row>
    <row r="27" spans="1:36" x14ac:dyDescent="0.25">
      <c r="A27" s="163" t="s">
        <v>370</v>
      </c>
      <c r="B27" s="162">
        <v>2011</v>
      </c>
      <c r="C27" s="315" t="s">
        <v>257</v>
      </c>
      <c r="D27" s="233">
        <v>32</v>
      </c>
      <c r="E27" s="233"/>
      <c r="F27" s="233">
        <v>26</v>
      </c>
      <c r="G27" s="233"/>
      <c r="H27" s="235"/>
      <c r="I27" s="235"/>
      <c r="J27" s="235">
        <v>14</v>
      </c>
      <c r="K27" s="235"/>
      <c r="L27" s="235"/>
      <c r="M27" s="249"/>
      <c r="N27" s="249"/>
      <c r="O27" s="230"/>
      <c r="P27" s="249"/>
      <c r="Q27" s="230"/>
      <c r="R27" s="230"/>
      <c r="S27" s="230"/>
      <c r="T27" s="230"/>
      <c r="U27" s="234"/>
      <c r="V27" s="234"/>
      <c r="W27" s="234"/>
      <c r="X27" s="249"/>
      <c r="Y27" s="230"/>
      <c r="Z27" s="320"/>
      <c r="AA27" s="320"/>
      <c r="AB27" s="249"/>
      <c r="AC27" s="234"/>
      <c r="AD27" s="230"/>
      <c r="AE27" s="230"/>
      <c r="AF27" s="230"/>
      <c r="AG27" s="230"/>
      <c r="AH27" s="236">
        <f t="shared" si="0"/>
        <v>14</v>
      </c>
      <c r="AI27" s="237">
        <v>14</v>
      </c>
      <c r="AJ27" s="235">
        <v>21</v>
      </c>
    </row>
    <row r="28" spans="1:36" x14ac:dyDescent="0.25">
      <c r="A28" s="163" t="s">
        <v>361</v>
      </c>
      <c r="B28" s="162">
        <v>2012</v>
      </c>
      <c r="C28" s="315" t="s">
        <v>55</v>
      </c>
      <c r="D28" s="233"/>
      <c r="E28" s="233">
        <v>10</v>
      </c>
      <c r="F28" s="233"/>
      <c r="G28" s="233"/>
      <c r="H28" s="235">
        <v>6</v>
      </c>
      <c r="I28" s="235">
        <v>10</v>
      </c>
      <c r="J28" s="235">
        <v>2</v>
      </c>
      <c r="K28" s="235"/>
      <c r="L28" s="235"/>
      <c r="M28" s="249"/>
      <c r="N28" s="249"/>
      <c r="O28" s="230"/>
      <c r="P28" s="230"/>
      <c r="Q28" s="230"/>
      <c r="R28" s="230"/>
      <c r="S28" s="230"/>
      <c r="T28" s="230"/>
      <c r="U28" s="234"/>
      <c r="V28" s="234"/>
      <c r="W28" s="234"/>
      <c r="X28" s="249">
        <v>7</v>
      </c>
      <c r="Y28" s="230">
        <v>5</v>
      </c>
      <c r="Z28" s="320"/>
      <c r="AA28" s="320"/>
      <c r="AB28" s="249"/>
      <c r="AC28" s="234"/>
      <c r="AD28" s="230"/>
      <c r="AE28" s="230"/>
      <c r="AF28" s="230"/>
      <c r="AG28" s="230"/>
      <c r="AH28" s="236">
        <f t="shared" si="0"/>
        <v>14</v>
      </c>
      <c r="AI28" s="237">
        <v>14</v>
      </c>
      <c r="AJ28" s="235">
        <v>21</v>
      </c>
    </row>
    <row r="29" spans="1:36" x14ac:dyDescent="0.25">
      <c r="A29" s="17" t="s">
        <v>334</v>
      </c>
      <c r="B29" s="18">
        <v>2011</v>
      </c>
      <c r="C29" s="314" t="s">
        <v>335</v>
      </c>
      <c r="D29" s="233"/>
      <c r="E29" s="233"/>
      <c r="F29" s="233"/>
      <c r="G29" s="233"/>
      <c r="H29" s="235">
        <v>26</v>
      </c>
      <c r="I29" s="235">
        <v>2</v>
      </c>
      <c r="J29" s="235">
        <v>4</v>
      </c>
      <c r="K29" s="235"/>
      <c r="L29" s="235"/>
      <c r="M29" s="249"/>
      <c r="N29" s="249">
        <v>7</v>
      </c>
      <c r="O29" s="230"/>
      <c r="P29" s="230"/>
      <c r="Q29" s="230"/>
      <c r="R29" s="230"/>
      <c r="S29" s="230"/>
      <c r="T29" s="230"/>
      <c r="U29" s="234"/>
      <c r="V29" s="234"/>
      <c r="W29" s="234"/>
      <c r="X29" s="249"/>
      <c r="Y29" s="230"/>
      <c r="Z29" s="320"/>
      <c r="AA29" s="320"/>
      <c r="AB29" s="249"/>
      <c r="AC29" s="234"/>
      <c r="AD29" s="230"/>
      <c r="AE29" s="230"/>
      <c r="AF29" s="230"/>
      <c r="AG29" s="230"/>
      <c r="AH29" s="236">
        <f t="shared" si="0"/>
        <v>11</v>
      </c>
      <c r="AI29" s="237">
        <v>11</v>
      </c>
      <c r="AJ29" s="235">
        <v>23</v>
      </c>
    </row>
    <row r="30" spans="1:36" x14ac:dyDescent="0.25">
      <c r="A30" s="163" t="s">
        <v>381</v>
      </c>
      <c r="B30" s="162">
        <v>2012</v>
      </c>
      <c r="C30" s="315" t="s">
        <v>55</v>
      </c>
      <c r="D30" s="233"/>
      <c r="E30" s="233"/>
      <c r="F30" s="233"/>
      <c r="G30" s="233"/>
      <c r="H30" s="235"/>
      <c r="I30" s="235"/>
      <c r="J30" s="235"/>
      <c r="K30" s="235"/>
      <c r="L30" s="235"/>
      <c r="M30" s="249"/>
      <c r="N30" s="249"/>
      <c r="O30" s="230"/>
      <c r="P30" s="230"/>
      <c r="Q30" s="230"/>
      <c r="R30" s="230"/>
      <c r="S30" s="230"/>
      <c r="T30" s="230"/>
      <c r="U30" s="234"/>
      <c r="V30" s="234"/>
      <c r="W30" s="234"/>
      <c r="X30" s="249">
        <v>2</v>
      </c>
      <c r="Y30" s="230"/>
      <c r="Z30" s="320"/>
      <c r="AA30" s="320">
        <v>8</v>
      </c>
      <c r="AB30" s="249"/>
      <c r="AC30" s="234"/>
      <c r="AD30" s="230"/>
      <c r="AE30" s="230"/>
      <c r="AF30" s="230"/>
      <c r="AG30" s="230"/>
      <c r="AH30" s="236">
        <f t="shared" si="0"/>
        <v>10</v>
      </c>
      <c r="AI30" s="237">
        <v>10</v>
      </c>
      <c r="AJ30" s="235">
        <v>24</v>
      </c>
    </row>
    <row r="31" spans="1:36" x14ac:dyDescent="0.25">
      <c r="A31" s="17" t="s">
        <v>355</v>
      </c>
      <c r="B31" s="18">
        <v>2012</v>
      </c>
      <c r="C31" s="314" t="s">
        <v>344</v>
      </c>
      <c r="D31" s="233">
        <v>2</v>
      </c>
      <c r="E31" s="233"/>
      <c r="F31" s="233"/>
      <c r="G31" s="233"/>
      <c r="H31" s="235"/>
      <c r="I31" s="235">
        <v>14</v>
      </c>
      <c r="J31" s="235"/>
      <c r="K31" s="235"/>
      <c r="L31" s="235"/>
      <c r="M31" s="249">
        <v>7</v>
      </c>
      <c r="N31" s="249"/>
      <c r="O31" s="230"/>
      <c r="P31" s="230"/>
      <c r="Q31" s="230"/>
      <c r="R31" s="230"/>
      <c r="S31" s="230"/>
      <c r="T31" s="230"/>
      <c r="U31" s="234"/>
      <c r="V31" s="234"/>
      <c r="W31" s="234"/>
      <c r="X31" s="249"/>
      <c r="Y31" s="230"/>
      <c r="Z31" s="320"/>
      <c r="AA31" s="320"/>
      <c r="AB31" s="249"/>
      <c r="AC31" s="234"/>
      <c r="AD31" s="230"/>
      <c r="AE31" s="230"/>
      <c r="AF31" s="230"/>
      <c r="AG31" s="230">
        <v>3</v>
      </c>
      <c r="AH31" s="236">
        <f t="shared" si="0"/>
        <v>10</v>
      </c>
      <c r="AI31" s="237">
        <v>10</v>
      </c>
      <c r="AJ31" s="235">
        <v>24</v>
      </c>
    </row>
    <row r="32" spans="1:36" x14ac:dyDescent="0.25">
      <c r="A32" s="17" t="s">
        <v>354</v>
      </c>
      <c r="B32" s="18">
        <v>2012</v>
      </c>
      <c r="C32" s="314" t="s">
        <v>118</v>
      </c>
      <c r="D32" s="233"/>
      <c r="E32" s="233"/>
      <c r="F32" s="233"/>
      <c r="G32" s="233"/>
      <c r="H32" s="235">
        <v>10</v>
      </c>
      <c r="I32" s="235"/>
      <c r="J32" s="235"/>
      <c r="K32" s="235"/>
      <c r="L32" s="235"/>
      <c r="M32" s="249"/>
      <c r="N32" s="249">
        <v>5</v>
      </c>
      <c r="O32" s="230"/>
      <c r="P32" s="230"/>
      <c r="Q32" s="230"/>
      <c r="R32" s="230"/>
      <c r="S32" s="230"/>
      <c r="T32" s="230"/>
      <c r="U32" s="234"/>
      <c r="V32" s="234"/>
      <c r="W32" s="234"/>
      <c r="X32" s="249"/>
      <c r="Y32" s="230"/>
      <c r="Z32" s="320"/>
      <c r="AA32" s="320"/>
      <c r="AB32" s="249"/>
      <c r="AC32" s="234"/>
      <c r="AD32" s="230"/>
      <c r="AE32" s="230">
        <v>5</v>
      </c>
      <c r="AF32" s="230"/>
      <c r="AG32" s="230"/>
      <c r="AH32" s="236">
        <f t="shared" si="0"/>
        <v>10</v>
      </c>
      <c r="AI32" s="237">
        <v>10</v>
      </c>
      <c r="AJ32" s="235">
        <v>24</v>
      </c>
    </row>
    <row r="33" spans="1:36" x14ac:dyDescent="0.25">
      <c r="A33" s="163" t="s">
        <v>389</v>
      </c>
      <c r="B33" s="162">
        <v>2011</v>
      </c>
      <c r="C33" s="315" t="s">
        <v>28</v>
      </c>
      <c r="D33" s="233"/>
      <c r="E33" s="233"/>
      <c r="F33" s="233"/>
      <c r="G33" s="233"/>
      <c r="H33" s="235"/>
      <c r="I33" s="235"/>
      <c r="J33" s="235"/>
      <c r="K33" s="235"/>
      <c r="L33" s="235"/>
      <c r="M33" s="249"/>
      <c r="N33" s="249"/>
      <c r="O33" s="230"/>
      <c r="P33" s="230"/>
      <c r="Q33" s="230"/>
      <c r="R33" s="230"/>
      <c r="S33" s="230"/>
      <c r="T33" s="230"/>
      <c r="U33" s="234"/>
      <c r="V33" s="234"/>
      <c r="W33" s="234"/>
      <c r="X33" s="249"/>
      <c r="Y33" s="230"/>
      <c r="Z33" s="320"/>
      <c r="AA33" s="320"/>
      <c r="AB33" s="249"/>
      <c r="AC33" s="234"/>
      <c r="AD33" s="230"/>
      <c r="AE33" s="230">
        <v>7</v>
      </c>
      <c r="AF33" s="230">
        <v>1</v>
      </c>
      <c r="AG33" s="230"/>
      <c r="AH33" s="236">
        <f t="shared" si="0"/>
        <v>8</v>
      </c>
      <c r="AI33" s="237">
        <v>8</v>
      </c>
      <c r="AJ33" s="235">
        <v>27</v>
      </c>
    </row>
    <row r="34" spans="1:36" x14ac:dyDescent="0.25">
      <c r="A34" s="163" t="s">
        <v>382</v>
      </c>
      <c r="B34" s="162">
        <v>2011</v>
      </c>
      <c r="C34" s="315" t="s">
        <v>55</v>
      </c>
      <c r="D34" s="233"/>
      <c r="E34" s="233"/>
      <c r="F34" s="233"/>
      <c r="G34" s="233"/>
      <c r="H34" s="235"/>
      <c r="I34" s="235"/>
      <c r="J34" s="235"/>
      <c r="K34" s="235"/>
      <c r="L34" s="235"/>
      <c r="M34" s="249"/>
      <c r="N34" s="249"/>
      <c r="O34" s="230"/>
      <c r="P34" s="230"/>
      <c r="Q34" s="230"/>
      <c r="R34" s="230"/>
      <c r="S34" s="230"/>
      <c r="T34" s="230"/>
      <c r="U34" s="234"/>
      <c r="V34" s="234"/>
      <c r="W34" s="234"/>
      <c r="X34" s="249"/>
      <c r="Y34" s="230"/>
      <c r="Z34" s="320"/>
      <c r="AA34" s="320">
        <v>6</v>
      </c>
      <c r="AB34" s="249"/>
      <c r="AC34" s="234"/>
      <c r="AD34" s="230"/>
      <c r="AE34" s="230"/>
      <c r="AF34" s="230"/>
      <c r="AG34" s="230"/>
      <c r="AH34" s="236">
        <f t="shared" si="0"/>
        <v>6</v>
      </c>
      <c r="AI34" s="237">
        <v>6</v>
      </c>
      <c r="AJ34" s="235">
        <v>28</v>
      </c>
    </row>
    <row r="35" spans="1:36" x14ac:dyDescent="0.25">
      <c r="A35" s="17" t="s">
        <v>392</v>
      </c>
      <c r="B35" s="18">
        <v>2012</v>
      </c>
      <c r="C35" s="315" t="s">
        <v>28</v>
      </c>
      <c r="D35" s="233"/>
      <c r="E35" s="233"/>
      <c r="F35" s="233"/>
      <c r="G35" s="233"/>
      <c r="H35" s="235"/>
      <c r="I35" s="235"/>
      <c r="J35" s="235"/>
      <c r="K35" s="235"/>
      <c r="L35" s="235"/>
      <c r="M35" s="249">
        <v>5</v>
      </c>
      <c r="N35" s="249"/>
      <c r="O35" s="230"/>
      <c r="P35" s="230"/>
      <c r="Q35" s="230"/>
      <c r="R35" s="230"/>
      <c r="S35" s="230"/>
      <c r="T35" s="230"/>
      <c r="U35" s="234"/>
      <c r="V35" s="234"/>
      <c r="W35" s="234"/>
      <c r="X35" s="249"/>
      <c r="Y35" s="230"/>
      <c r="Z35" s="320"/>
      <c r="AA35" s="320"/>
      <c r="AB35" s="249"/>
      <c r="AC35" s="234"/>
      <c r="AD35" s="230"/>
      <c r="AE35" s="230"/>
      <c r="AF35" s="230"/>
      <c r="AG35" s="230"/>
      <c r="AH35" s="236">
        <f t="shared" si="0"/>
        <v>5</v>
      </c>
      <c r="AI35" s="237">
        <v>5</v>
      </c>
      <c r="AJ35" s="235">
        <v>29</v>
      </c>
    </row>
    <row r="36" spans="1:36" x14ac:dyDescent="0.25">
      <c r="A36" s="17" t="s">
        <v>386</v>
      </c>
      <c r="B36" s="18">
        <v>2012</v>
      </c>
      <c r="C36" s="314" t="s">
        <v>55</v>
      </c>
      <c r="D36" s="233"/>
      <c r="E36" s="233"/>
      <c r="F36" s="233"/>
      <c r="G36" s="233"/>
      <c r="H36" s="235"/>
      <c r="I36" s="235"/>
      <c r="J36" s="235"/>
      <c r="K36" s="235"/>
      <c r="L36" s="235"/>
      <c r="M36" s="249"/>
      <c r="N36" s="249"/>
      <c r="O36" s="230"/>
      <c r="P36" s="230"/>
      <c r="Q36" s="230"/>
      <c r="R36" s="230"/>
      <c r="S36" s="230"/>
      <c r="T36" s="230"/>
      <c r="U36" s="234"/>
      <c r="V36" s="234"/>
      <c r="W36" s="234"/>
      <c r="X36" s="249">
        <v>4</v>
      </c>
      <c r="Y36" s="230"/>
      <c r="Z36" s="320"/>
      <c r="AA36" s="320"/>
      <c r="AB36" s="249"/>
      <c r="AC36" s="234"/>
      <c r="AD36" s="230"/>
      <c r="AE36" s="230"/>
      <c r="AF36" s="230"/>
      <c r="AG36" s="230"/>
      <c r="AH36" s="236">
        <f t="shared" si="0"/>
        <v>4</v>
      </c>
      <c r="AI36" s="237">
        <v>4</v>
      </c>
      <c r="AJ36" s="235">
        <v>30</v>
      </c>
    </row>
    <row r="37" spans="1:36" x14ac:dyDescent="0.25">
      <c r="A37" s="17" t="s">
        <v>333</v>
      </c>
      <c r="B37" s="18">
        <v>2011</v>
      </c>
      <c r="C37" s="314" t="s">
        <v>55</v>
      </c>
      <c r="D37" s="233"/>
      <c r="E37" s="233"/>
      <c r="F37" s="233"/>
      <c r="G37" s="233"/>
      <c r="H37" s="235"/>
      <c r="I37" s="235"/>
      <c r="J37" s="235"/>
      <c r="K37" s="235"/>
      <c r="L37" s="235"/>
      <c r="M37" s="249"/>
      <c r="N37" s="249"/>
      <c r="O37" s="230"/>
      <c r="P37" s="230">
        <v>3</v>
      </c>
      <c r="Q37" s="230"/>
      <c r="R37" s="230"/>
      <c r="S37" s="230"/>
      <c r="T37" s="230"/>
      <c r="U37" s="234"/>
      <c r="V37" s="234"/>
      <c r="W37" s="234"/>
      <c r="X37" s="249"/>
      <c r="Y37" s="230"/>
      <c r="Z37" s="320"/>
      <c r="AA37" s="320"/>
      <c r="AB37" s="249"/>
      <c r="AC37" s="234"/>
      <c r="AD37" s="230"/>
      <c r="AE37" s="230"/>
      <c r="AF37" s="230"/>
      <c r="AG37" s="230"/>
      <c r="AH37" s="236">
        <f t="shared" si="0"/>
        <v>3</v>
      </c>
      <c r="AI37" s="237">
        <v>3</v>
      </c>
      <c r="AJ37" s="235">
        <v>31</v>
      </c>
    </row>
    <row r="38" spans="1:36" x14ac:dyDescent="0.25">
      <c r="A38" s="163" t="s">
        <v>387</v>
      </c>
      <c r="B38" s="162">
        <v>2011</v>
      </c>
      <c r="C38" s="315" t="s">
        <v>303</v>
      </c>
      <c r="D38" s="233"/>
      <c r="E38" s="233"/>
      <c r="F38" s="233"/>
      <c r="G38" s="233"/>
      <c r="H38" s="235"/>
      <c r="I38" s="235"/>
      <c r="J38" s="235"/>
      <c r="K38" s="235"/>
      <c r="L38" s="235"/>
      <c r="M38" s="249"/>
      <c r="N38" s="249"/>
      <c r="O38" s="230"/>
      <c r="P38" s="249"/>
      <c r="Q38" s="230"/>
      <c r="R38" s="230"/>
      <c r="S38" s="230"/>
      <c r="T38" s="230"/>
      <c r="U38" s="234"/>
      <c r="V38" s="234"/>
      <c r="W38" s="234"/>
      <c r="X38" s="249">
        <v>3</v>
      </c>
      <c r="Y38" s="230"/>
      <c r="Z38" s="320"/>
      <c r="AA38" s="320"/>
      <c r="AB38" s="249"/>
      <c r="AC38" s="234"/>
      <c r="AD38" s="230"/>
      <c r="AE38" s="230"/>
      <c r="AF38" s="230"/>
      <c r="AG38" s="230"/>
      <c r="AH38" s="236">
        <f t="shared" si="0"/>
        <v>3</v>
      </c>
      <c r="AI38" s="237">
        <v>3</v>
      </c>
      <c r="AJ38" s="235">
        <v>31</v>
      </c>
    </row>
    <row r="39" spans="1:36" x14ac:dyDescent="0.25">
      <c r="A39" s="163" t="s">
        <v>390</v>
      </c>
      <c r="B39" s="162">
        <v>2011</v>
      </c>
      <c r="C39" s="315" t="s">
        <v>126</v>
      </c>
      <c r="D39" s="233"/>
      <c r="E39" s="233"/>
      <c r="F39" s="233"/>
      <c r="G39" s="233"/>
      <c r="H39" s="235"/>
      <c r="I39" s="235"/>
      <c r="J39" s="235"/>
      <c r="K39" s="235"/>
      <c r="L39" s="235"/>
      <c r="M39" s="249">
        <v>2</v>
      </c>
      <c r="N39" s="249"/>
      <c r="O39" s="230"/>
      <c r="P39" s="230"/>
      <c r="Q39" s="230"/>
      <c r="R39" s="230"/>
      <c r="S39" s="230"/>
      <c r="T39" s="230"/>
      <c r="U39" s="234"/>
      <c r="V39" s="234"/>
      <c r="W39" s="234"/>
      <c r="X39" s="249"/>
      <c r="Y39" s="230"/>
      <c r="Z39" s="320"/>
      <c r="AA39" s="320"/>
      <c r="AB39" s="249"/>
      <c r="AC39" s="234"/>
      <c r="AD39" s="230"/>
      <c r="AE39" s="230"/>
      <c r="AF39" s="230"/>
      <c r="AG39" s="230"/>
      <c r="AH39" s="236">
        <f t="shared" ref="AH39:AH57" si="1">SUM(J39:AG39)</f>
        <v>2</v>
      </c>
      <c r="AI39" s="237">
        <v>2</v>
      </c>
      <c r="AJ39" s="235">
        <v>33</v>
      </c>
    </row>
    <row r="40" spans="1:36" x14ac:dyDescent="0.25">
      <c r="A40" s="163" t="s">
        <v>393</v>
      </c>
      <c r="B40" s="162">
        <v>2011</v>
      </c>
      <c r="C40" s="315" t="s">
        <v>196</v>
      </c>
      <c r="D40" s="233"/>
      <c r="E40" s="233"/>
      <c r="F40" s="233"/>
      <c r="G40" s="233"/>
      <c r="H40" s="235"/>
      <c r="I40" s="235"/>
      <c r="J40" s="235"/>
      <c r="K40" s="235"/>
      <c r="L40" s="235"/>
      <c r="M40" s="249"/>
      <c r="N40" s="249">
        <v>2</v>
      </c>
      <c r="O40" s="230"/>
      <c r="P40" s="230"/>
      <c r="Q40" s="230"/>
      <c r="R40" s="230"/>
      <c r="S40" s="230"/>
      <c r="T40" s="230"/>
      <c r="U40" s="234"/>
      <c r="V40" s="234"/>
      <c r="W40" s="234"/>
      <c r="X40" s="249"/>
      <c r="Y40" s="230"/>
      <c r="Z40" s="320"/>
      <c r="AA40" s="320"/>
      <c r="AB40" s="249"/>
      <c r="AC40" s="234"/>
      <c r="AD40" s="230"/>
      <c r="AE40" s="230"/>
      <c r="AF40" s="230"/>
      <c r="AG40" s="230"/>
      <c r="AH40" s="236">
        <f t="shared" si="1"/>
        <v>2</v>
      </c>
      <c r="AI40" s="237">
        <v>2</v>
      </c>
      <c r="AJ40" s="235">
        <v>33</v>
      </c>
    </row>
    <row r="41" spans="1:36" x14ac:dyDescent="0.25">
      <c r="A41" s="17" t="s">
        <v>353</v>
      </c>
      <c r="B41" s="18">
        <v>2012</v>
      </c>
      <c r="C41" s="314" t="s">
        <v>55</v>
      </c>
      <c r="D41" s="233">
        <v>8</v>
      </c>
      <c r="E41" s="233"/>
      <c r="F41" s="233"/>
      <c r="G41" s="233"/>
      <c r="H41" s="235"/>
      <c r="I41" s="235"/>
      <c r="J41" s="235"/>
      <c r="K41" s="235"/>
      <c r="L41" s="235"/>
      <c r="M41" s="249"/>
      <c r="N41" s="249"/>
      <c r="O41" s="230"/>
      <c r="P41" s="230">
        <v>1</v>
      </c>
      <c r="Q41" s="230"/>
      <c r="R41" s="230"/>
      <c r="S41" s="230"/>
      <c r="T41" s="230"/>
      <c r="U41" s="234"/>
      <c r="V41" s="234"/>
      <c r="W41" s="234"/>
      <c r="X41" s="249"/>
      <c r="Y41" s="230"/>
      <c r="Z41" s="320"/>
      <c r="AA41" s="320"/>
      <c r="AB41" s="249"/>
      <c r="AC41" s="234"/>
      <c r="AD41" s="230"/>
      <c r="AE41" s="230"/>
      <c r="AF41" s="230"/>
      <c r="AG41" s="230"/>
      <c r="AH41" s="236">
        <f t="shared" si="1"/>
        <v>1</v>
      </c>
      <c r="AI41" s="237">
        <v>1</v>
      </c>
      <c r="AJ41" s="235">
        <v>35</v>
      </c>
    </row>
    <row r="42" spans="1:36" x14ac:dyDescent="0.25">
      <c r="A42" s="163" t="s">
        <v>368</v>
      </c>
      <c r="B42" s="162">
        <v>2011</v>
      </c>
      <c r="C42" s="163" t="s">
        <v>55</v>
      </c>
      <c r="D42" s="233"/>
      <c r="E42" s="233"/>
      <c r="F42" s="233"/>
      <c r="G42" s="233"/>
      <c r="H42" s="235">
        <v>8</v>
      </c>
      <c r="I42" s="235"/>
      <c r="J42" s="235"/>
      <c r="K42" s="235"/>
      <c r="L42" s="235"/>
      <c r="M42" s="249"/>
      <c r="N42" s="249"/>
      <c r="O42" s="230"/>
      <c r="P42" s="249"/>
      <c r="Q42" s="230"/>
      <c r="R42" s="230"/>
      <c r="S42" s="230"/>
      <c r="T42" s="230"/>
      <c r="U42" s="234"/>
      <c r="V42" s="234"/>
      <c r="W42" s="234"/>
      <c r="X42" s="249"/>
      <c r="Y42" s="230">
        <v>1</v>
      </c>
      <c r="Z42" s="320"/>
      <c r="AA42" s="320"/>
      <c r="AB42" s="249"/>
      <c r="AC42" s="234"/>
      <c r="AD42" s="230"/>
      <c r="AE42" s="230"/>
      <c r="AF42" s="230"/>
      <c r="AG42" s="230"/>
      <c r="AH42" s="236">
        <f t="shared" si="1"/>
        <v>1</v>
      </c>
      <c r="AI42" s="237">
        <v>1</v>
      </c>
      <c r="AJ42" s="235">
        <v>35</v>
      </c>
    </row>
    <row r="43" spans="1:36" x14ac:dyDescent="0.25">
      <c r="A43" s="17" t="s">
        <v>372</v>
      </c>
      <c r="B43" s="18">
        <v>2011</v>
      </c>
      <c r="C43" s="17" t="s">
        <v>55</v>
      </c>
      <c r="D43" s="233"/>
      <c r="E43" s="233">
        <v>8</v>
      </c>
      <c r="F43" s="233">
        <v>4</v>
      </c>
      <c r="G43" s="233"/>
      <c r="H43" s="235"/>
      <c r="I43" s="235"/>
      <c r="J43" s="235"/>
      <c r="K43" s="235"/>
      <c r="L43" s="235"/>
      <c r="M43" s="249"/>
      <c r="N43" s="249"/>
      <c r="O43" s="230"/>
      <c r="P43" s="230"/>
      <c r="Q43" s="230"/>
      <c r="R43" s="230"/>
      <c r="S43" s="230"/>
      <c r="T43" s="230"/>
      <c r="U43" s="234"/>
      <c r="V43" s="234"/>
      <c r="W43" s="234"/>
      <c r="X43" s="249"/>
      <c r="Y43" s="230"/>
      <c r="Z43" s="320"/>
      <c r="AA43" s="320"/>
      <c r="AB43" s="249">
        <v>1</v>
      </c>
      <c r="AC43" s="234"/>
      <c r="AD43" s="230"/>
      <c r="AE43" s="230"/>
      <c r="AF43" s="230"/>
      <c r="AG43" s="230"/>
      <c r="AH43" s="236">
        <f t="shared" si="1"/>
        <v>1</v>
      </c>
      <c r="AI43" s="237">
        <v>1</v>
      </c>
      <c r="AJ43" s="235">
        <v>35</v>
      </c>
    </row>
    <row r="44" spans="1:36" x14ac:dyDescent="0.25">
      <c r="A44" s="163" t="s">
        <v>350</v>
      </c>
      <c r="B44" s="162">
        <v>2012</v>
      </c>
      <c r="C44" s="315" t="s">
        <v>55</v>
      </c>
      <c r="D44" s="233"/>
      <c r="E44" s="233">
        <v>14</v>
      </c>
      <c r="F44" s="233"/>
      <c r="G44" s="233"/>
      <c r="H44" s="235"/>
      <c r="I44" s="235">
        <v>6</v>
      </c>
      <c r="J44" s="235"/>
      <c r="K44" s="235"/>
      <c r="L44" s="235"/>
      <c r="M44" s="249"/>
      <c r="N44" s="249"/>
      <c r="O44" s="230"/>
      <c r="P44" s="249"/>
      <c r="Q44" s="230"/>
      <c r="R44" s="230"/>
      <c r="S44" s="230"/>
      <c r="T44" s="230"/>
      <c r="U44" s="234"/>
      <c r="V44" s="234"/>
      <c r="W44" s="234"/>
      <c r="X44" s="249"/>
      <c r="Y44" s="230"/>
      <c r="Z44" s="320"/>
      <c r="AA44" s="320"/>
      <c r="AB44" s="249"/>
      <c r="AC44" s="234"/>
      <c r="AD44" s="230">
        <v>1</v>
      </c>
      <c r="AE44" s="230"/>
      <c r="AF44" s="230"/>
      <c r="AG44" s="230"/>
      <c r="AH44" s="236">
        <f t="shared" si="1"/>
        <v>1</v>
      </c>
      <c r="AI44" s="237">
        <v>1</v>
      </c>
      <c r="AJ44" s="235">
        <v>35</v>
      </c>
    </row>
    <row r="45" spans="1:36" x14ac:dyDescent="0.25">
      <c r="A45" s="163" t="s">
        <v>384</v>
      </c>
      <c r="B45" s="162">
        <v>2012</v>
      </c>
      <c r="C45" s="315" t="s">
        <v>124</v>
      </c>
      <c r="D45" s="233"/>
      <c r="E45" s="233"/>
      <c r="F45" s="233"/>
      <c r="G45" s="233"/>
      <c r="H45" s="235"/>
      <c r="I45" s="235"/>
      <c r="J45" s="235"/>
      <c r="K45" s="235"/>
      <c r="L45" s="235"/>
      <c r="M45" s="249"/>
      <c r="N45" s="249"/>
      <c r="O45" s="230"/>
      <c r="P45" s="249"/>
      <c r="Q45" s="230"/>
      <c r="R45" s="230"/>
      <c r="S45" s="230"/>
      <c r="T45" s="230"/>
      <c r="U45" s="234"/>
      <c r="V45" s="234"/>
      <c r="W45" s="234"/>
      <c r="X45" s="249"/>
      <c r="Y45" s="230"/>
      <c r="Z45" s="320"/>
      <c r="AA45" s="320"/>
      <c r="AB45" s="249"/>
      <c r="AC45" s="234"/>
      <c r="AD45" s="230"/>
      <c r="AE45" s="230"/>
      <c r="AF45" s="230"/>
      <c r="AG45" s="230">
        <v>1</v>
      </c>
      <c r="AH45" s="236">
        <f t="shared" si="1"/>
        <v>1</v>
      </c>
      <c r="AI45" s="237">
        <v>1</v>
      </c>
      <c r="AJ45" s="235">
        <v>35</v>
      </c>
    </row>
    <row r="46" spans="1:36" x14ac:dyDescent="0.25">
      <c r="A46" s="163" t="s">
        <v>363</v>
      </c>
      <c r="B46" s="162">
        <v>2012</v>
      </c>
      <c r="C46" s="315" t="s">
        <v>55</v>
      </c>
      <c r="D46" s="233"/>
      <c r="E46" s="233"/>
      <c r="F46" s="233"/>
      <c r="G46" s="233"/>
      <c r="H46" s="235"/>
      <c r="I46" s="235"/>
      <c r="J46" s="235"/>
      <c r="K46" s="235"/>
      <c r="L46" s="235"/>
      <c r="M46" s="249"/>
      <c r="N46" s="249"/>
      <c r="O46" s="230"/>
      <c r="P46" s="249"/>
      <c r="Q46" s="230"/>
      <c r="R46" s="230"/>
      <c r="S46" s="230"/>
      <c r="T46" s="230"/>
      <c r="U46" s="234"/>
      <c r="V46" s="234"/>
      <c r="W46" s="234"/>
      <c r="X46" s="249">
        <v>1</v>
      </c>
      <c r="Y46" s="230"/>
      <c r="Z46" s="320"/>
      <c r="AA46" s="320"/>
      <c r="AB46" s="249"/>
      <c r="AC46" s="234"/>
      <c r="AD46" s="230"/>
      <c r="AE46" s="230"/>
      <c r="AF46" s="230"/>
      <c r="AG46" s="230"/>
      <c r="AH46" s="236">
        <f t="shared" si="1"/>
        <v>1</v>
      </c>
      <c r="AI46" s="237">
        <v>1</v>
      </c>
      <c r="AJ46" s="235">
        <v>35</v>
      </c>
    </row>
    <row r="47" spans="1:36" x14ac:dyDescent="0.25">
      <c r="A47" s="17" t="s">
        <v>391</v>
      </c>
      <c r="B47" s="18">
        <v>2012</v>
      </c>
      <c r="C47" s="314" t="s">
        <v>203</v>
      </c>
      <c r="D47" s="233"/>
      <c r="E47" s="233"/>
      <c r="F47" s="233"/>
      <c r="G47" s="233"/>
      <c r="H47" s="235"/>
      <c r="I47" s="235"/>
      <c r="J47" s="235"/>
      <c r="K47" s="235"/>
      <c r="L47" s="235"/>
      <c r="M47" s="249">
        <v>1</v>
      </c>
      <c r="N47" s="249"/>
      <c r="O47" s="230"/>
      <c r="P47" s="230"/>
      <c r="Q47" s="230"/>
      <c r="R47" s="230"/>
      <c r="S47" s="230"/>
      <c r="T47" s="230"/>
      <c r="U47" s="234"/>
      <c r="V47" s="234"/>
      <c r="W47" s="234"/>
      <c r="X47" s="249"/>
      <c r="Y47" s="230"/>
      <c r="Z47" s="320"/>
      <c r="AA47" s="320"/>
      <c r="AB47" s="249"/>
      <c r="AC47" s="234"/>
      <c r="AD47" s="230"/>
      <c r="AE47" s="230"/>
      <c r="AF47" s="230"/>
      <c r="AG47" s="230"/>
      <c r="AH47" s="236">
        <f t="shared" si="1"/>
        <v>1</v>
      </c>
      <c r="AI47" s="237">
        <v>1</v>
      </c>
      <c r="AJ47" s="235">
        <v>35</v>
      </c>
    </row>
    <row r="48" spans="1:36" x14ac:dyDescent="0.25">
      <c r="A48" s="163" t="s">
        <v>375</v>
      </c>
      <c r="B48" s="162">
        <v>2011</v>
      </c>
      <c r="C48" s="163" t="s">
        <v>313</v>
      </c>
      <c r="D48" s="233"/>
      <c r="E48" s="233"/>
      <c r="F48" s="233">
        <v>2</v>
      </c>
      <c r="G48" s="233">
        <v>8</v>
      </c>
      <c r="H48" s="235"/>
      <c r="I48" s="235"/>
      <c r="J48" s="235"/>
      <c r="K48" s="235"/>
      <c r="L48" s="235"/>
      <c r="M48" s="249"/>
      <c r="N48" s="249">
        <v>1</v>
      </c>
      <c r="O48" s="230"/>
      <c r="P48" s="249"/>
      <c r="Q48" s="230"/>
      <c r="R48" s="230"/>
      <c r="S48" s="230"/>
      <c r="T48" s="230"/>
      <c r="U48" s="234"/>
      <c r="V48" s="234"/>
      <c r="W48" s="234"/>
      <c r="X48" s="249"/>
      <c r="Y48" s="230"/>
      <c r="Z48" s="320"/>
      <c r="AA48" s="320"/>
      <c r="AB48" s="249"/>
      <c r="AC48" s="234"/>
      <c r="AD48" s="230"/>
      <c r="AE48" s="230"/>
      <c r="AF48" s="230"/>
      <c r="AG48" s="230"/>
      <c r="AH48" s="236">
        <f t="shared" si="1"/>
        <v>1</v>
      </c>
      <c r="AI48" s="237">
        <v>1</v>
      </c>
      <c r="AJ48" s="235">
        <v>35</v>
      </c>
    </row>
    <row r="49" spans="1:36" x14ac:dyDescent="0.25">
      <c r="A49" s="163" t="s">
        <v>358</v>
      </c>
      <c r="B49" s="162">
        <v>2012</v>
      </c>
      <c r="C49" s="315" t="s">
        <v>344</v>
      </c>
      <c r="D49" s="233"/>
      <c r="E49" s="233"/>
      <c r="F49" s="233"/>
      <c r="G49" s="233">
        <v>14</v>
      </c>
      <c r="H49" s="235"/>
      <c r="I49" s="235">
        <v>4</v>
      </c>
      <c r="J49" s="235"/>
      <c r="K49" s="235"/>
      <c r="L49" s="235"/>
      <c r="M49" s="249"/>
      <c r="N49" s="249"/>
      <c r="O49" s="230"/>
      <c r="P49" s="230"/>
      <c r="Q49" s="230"/>
      <c r="R49" s="230"/>
      <c r="S49" s="230"/>
      <c r="T49" s="230"/>
      <c r="U49" s="234"/>
      <c r="V49" s="234"/>
      <c r="W49" s="234"/>
      <c r="X49" s="249"/>
      <c r="Y49" s="230"/>
      <c r="Z49" s="320"/>
      <c r="AA49" s="320"/>
      <c r="AB49" s="249"/>
      <c r="AC49" s="234"/>
      <c r="AD49" s="230"/>
      <c r="AE49" s="230"/>
      <c r="AF49" s="230"/>
      <c r="AG49" s="230"/>
      <c r="AH49" s="236">
        <f t="shared" si="1"/>
        <v>0</v>
      </c>
      <c r="AI49" s="237"/>
      <c r="AJ49" s="235"/>
    </row>
    <row r="50" spans="1:36" x14ac:dyDescent="0.25">
      <c r="A50" s="163" t="s">
        <v>352</v>
      </c>
      <c r="B50" s="162">
        <v>2012</v>
      </c>
      <c r="C50" s="315" t="s">
        <v>55</v>
      </c>
      <c r="D50" s="233">
        <v>10</v>
      </c>
      <c r="E50" s="233"/>
      <c r="F50" s="233"/>
      <c r="G50" s="233"/>
      <c r="H50" s="235"/>
      <c r="I50" s="235"/>
      <c r="J50" s="235"/>
      <c r="K50" s="235"/>
      <c r="L50" s="235"/>
      <c r="M50" s="249"/>
      <c r="N50" s="249"/>
      <c r="O50" s="230"/>
      <c r="P50" s="230"/>
      <c r="Q50" s="230"/>
      <c r="R50" s="230"/>
      <c r="S50" s="230"/>
      <c r="T50" s="230"/>
      <c r="U50" s="234"/>
      <c r="V50" s="234"/>
      <c r="W50" s="234"/>
      <c r="X50" s="249"/>
      <c r="Y50" s="230"/>
      <c r="Z50" s="320"/>
      <c r="AA50" s="320"/>
      <c r="AB50" s="249"/>
      <c r="AC50" s="234"/>
      <c r="AD50" s="230"/>
      <c r="AE50" s="230"/>
      <c r="AF50" s="230"/>
      <c r="AG50" s="230"/>
      <c r="AH50" s="236">
        <f t="shared" si="1"/>
        <v>0</v>
      </c>
      <c r="AI50" s="237"/>
      <c r="AJ50" s="235"/>
    </row>
    <row r="51" spans="1:36" x14ac:dyDescent="0.25">
      <c r="A51" s="163" t="s">
        <v>377</v>
      </c>
      <c r="B51" s="162">
        <v>2011</v>
      </c>
      <c r="C51" s="163" t="s">
        <v>55</v>
      </c>
      <c r="D51" s="233"/>
      <c r="E51" s="233"/>
      <c r="F51" s="233">
        <v>10</v>
      </c>
      <c r="G51" s="233"/>
      <c r="H51" s="235"/>
      <c r="I51" s="235"/>
      <c r="J51" s="235"/>
      <c r="K51" s="235"/>
      <c r="L51" s="235"/>
      <c r="M51" s="249"/>
      <c r="N51" s="249"/>
      <c r="O51" s="230"/>
      <c r="P51" s="249"/>
      <c r="Q51" s="230"/>
      <c r="R51" s="230"/>
      <c r="S51" s="230"/>
      <c r="T51" s="230"/>
      <c r="U51" s="234"/>
      <c r="V51" s="234"/>
      <c r="W51" s="234"/>
      <c r="X51" s="249"/>
      <c r="Y51" s="230"/>
      <c r="Z51" s="320"/>
      <c r="AA51" s="320"/>
      <c r="AB51" s="249"/>
      <c r="AC51" s="234"/>
      <c r="AD51" s="230"/>
      <c r="AE51" s="230"/>
      <c r="AF51" s="230"/>
      <c r="AG51" s="230"/>
      <c r="AH51" s="236">
        <f t="shared" si="1"/>
        <v>0</v>
      </c>
      <c r="AI51" s="237"/>
      <c r="AJ51" s="235"/>
    </row>
    <row r="52" spans="1:36" x14ac:dyDescent="0.25">
      <c r="A52" s="17" t="s">
        <v>378</v>
      </c>
      <c r="B52" s="18">
        <v>2011</v>
      </c>
      <c r="C52" s="17" t="s">
        <v>233</v>
      </c>
      <c r="D52" s="233"/>
      <c r="E52" s="233"/>
      <c r="F52" s="233">
        <v>6</v>
      </c>
      <c r="G52" s="233"/>
      <c r="H52" s="235"/>
      <c r="I52" s="235"/>
      <c r="J52" s="235"/>
      <c r="K52" s="235"/>
      <c r="L52" s="235"/>
      <c r="M52" s="249"/>
      <c r="N52" s="249"/>
      <c r="O52" s="230"/>
      <c r="P52" s="230"/>
      <c r="Q52" s="230"/>
      <c r="R52" s="230"/>
      <c r="S52" s="230"/>
      <c r="T52" s="230"/>
      <c r="U52" s="234"/>
      <c r="V52" s="234"/>
      <c r="W52" s="234"/>
      <c r="X52" s="249"/>
      <c r="Y52" s="230"/>
      <c r="Z52" s="320"/>
      <c r="AA52" s="320"/>
      <c r="AB52" s="249"/>
      <c r="AC52" s="234"/>
      <c r="AD52" s="230"/>
      <c r="AE52" s="230"/>
      <c r="AF52" s="230"/>
      <c r="AG52" s="230"/>
      <c r="AH52" s="236">
        <f t="shared" si="1"/>
        <v>0</v>
      </c>
      <c r="AI52" s="237"/>
      <c r="AJ52" s="235"/>
    </row>
    <row r="53" spans="1:36" x14ac:dyDescent="0.25">
      <c r="A53" s="163" t="s">
        <v>65</v>
      </c>
      <c r="B53" s="162">
        <v>2011</v>
      </c>
      <c r="C53" s="315" t="s">
        <v>359</v>
      </c>
      <c r="D53" s="233"/>
      <c r="E53" s="233"/>
      <c r="F53" s="233"/>
      <c r="G53" s="233"/>
      <c r="H53" s="235">
        <v>4</v>
      </c>
      <c r="I53" s="235"/>
      <c r="J53" s="235"/>
      <c r="K53" s="235"/>
      <c r="L53" s="235"/>
      <c r="M53" s="249"/>
      <c r="N53" s="249"/>
      <c r="O53" s="230"/>
      <c r="P53" s="230"/>
      <c r="Q53" s="230"/>
      <c r="R53" s="230"/>
      <c r="S53" s="230"/>
      <c r="T53" s="230"/>
      <c r="U53" s="234"/>
      <c r="V53" s="234"/>
      <c r="W53" s="234"/>
      <c r="X53" s="249"/>
      <c r="Y53" s="230"/>
      <c r="Z53" s="320"/>
      <c r="AA53" s="320"/>
      <c r="AB53" s="249"/>
      <c r="AC53" s="234"/>
      <c r="AD53" s="230"/>
      <c r="AE53" s="230"/>
      <c r="AF53" s="230"/>
      <c r="AG53" s="230"/>
      <c r="AH53" s="236">
        <f t="shared" si="1"/>
        <v>0</v>
      </c>
      <c r="AI53" s="237"/>
      <c r="AJ53" s="235"/>
    </row>
    <row r="54" spans="1:36" x14ac:dyDescent="0.25">
      <c r="A54" s="163" t="s">
        <v>373</v>
      </c>
      <c r="B54" s="162">
        <v>2012</v>
      </c>
      <c r="C54" s="163" t="s">
        <v>55</v>
      </c>
      <c r="D54" s="233"/>
      <c r="E54" s="233">
        <v>4</v>
      </c>
      <c r="F54" s="233"/>
      <c r="G54" s="233"/>
      <c r="H54" s="235"/>
      <c r="I54" s="235"/>
      <c r="J54" s="235"/>
      <c r="K54" s="235"/>
      <c r="L54" s="235"/>
      <c r="M54" s="249"/>
      <c r="N54" s="249"/>
      <c r="O54" s="230"/>
      <c r="P54" s="249"/>
      <c r="Q54" s="230"/>
      <c r="R54" s="230"/>
      <c r="S54" s="230"/>
      <c r="T54" s="230"/>
      <c r="U54" s="234"/>
      <c r="V54" s="234"/>
      <c r="W54" s="234"/>
      <c r="X54" s="249"/>
      <c r="Y54" s="230"/>
      <c r="Z54" s="320"/>
      <c r="AA54" s="320"/>
      <c r="AB54" s="249"/>
      <c r="AC54" s="234"/>
      <c r="AD54" s="230"/>
      <c r="AE54" s="230"/>
      <c r="AF54" s="230"/>
      <c r="AG54" s="230"/>
      <c r="AH54" s="236">
        <f t="shared" si="1"/>
        <v>0</v>
      </c>
      <c r="AI54" s="237"/>
      <c r="AJ54" s="235"/>
    </row>
    <row r="55" spans="1:36" x14ac:dyDescent="0.25">
      <c r="A55" s="163" t="s">
        <v>360</v>
      </c>
      <c r="B55" s="162">
        <v>2012</v>
      </c>
      <c r="C55" s="315" t="s">
        <v>344</v>
      </c>
      <c r="D55" s="233"/>
      <c r="E55" s="233">
        <v>2</v>
      </c>
      <c r="F55" s="233"/>
      <c r="G55" s="233"/>
      <c r="H55" s="235"/>
      <c r="I55" s="235"/>
      <c r="J55" s="235"/>
      <c r="K55" s="235"/>
      <c r="L55" s="235"/>
      <c r="M55" s="249"/>
      <c r="N55" s="249"/>
      <c r="O55" s="230"/>
      <c r="P55" s="230"/>
      <c r="Q55" s="230"/>
      <c r="R55" s="230"/>
      <c r="S55" s="230"/>
      <c r="T55" s="230"/>
      <c r="U55" s="234"/>
      <c r="V55" s="234"/>
      <c r="W55" s="234"/>
      <c r="X55" s="249"/>
      <c r="Y55" s="230"/>
      <c r="Z55" s="320"/>
      <c r="AA55" s="320"/>
      <c r="AB55" s="249"/>
      <c r="AC55" s="234"/>
      <c r="AD55" s="230"/>
      <c r="AE55" s="230"/>
      <c r="AF55" s="230"/>
      <c r="AG55" s="230"/>
      <c r="AH55" s="236">
        <f t="shared" si="1"/>
        <v>0</v>
      </c>
      <c r="AI55" s="237"/>
      <c r="AJ55" s="235"/>
    </row>
    <row r="56" spans="1:36" x14ac:dyDescent="0.25">
      <c r="A56" s="17" t="s">
        <v>369</v>
      </c>
      <c r="B56" s="18">
        <v>2011</v>
      </c>
      <c r="C56" s="17" t="s">
        <v>203</v>
      </c>
      <c r="D56" s="233"/>
      <c r="E56" s="233"/>
      <c r="F56" s="233"/>
      <c r="G56" s="233"/>
      <c r="H56" s="235">
        <v>2</v>
      </c>
      <c r="I56" s="235"/>
      <c r="J56" s="235"/>
      <c r="K56" s="235"/>
      <c r="L56" s="235"/>
      <c r="M56" s="249"/>
      <c r="N56" s="249"/>
      <c r="O56" s="230"/>
      <c r="P56" s="230"/>
      <c r="Q56" s="230"/>
      <c r="R56" s="230"/>
      <c r="S56" s="230"/>
      <c r="T56" s="230"/>
      <c r="U56" s="234"/>
      <c r="V56" s="234"/>
      <c r="W56" s="234"/>
      <c r="X56" s="249"/>
      <c r="Y56" s="230"/>
      <c r="Z56" s="320"/>
      <c r="AA56" s="320"/>
      <c r="AB56" s="249"/>
      <c r="AC56" s="234"/>
      <c r="AD56" s="230"/>
      <c r="AE56" s="230"/>
      <c r="AF56" s="230"/>
      <c r="AG56" s="230"/>
      <c r="AH56" s="236">
        <f t="shared" si="1"/>
        <v>0</v>
      </c>
      <c r="AI56" s="237"/>
      <c r="AJ56" s="235"/>
    </row>
    <row r="57" spans="1:36" x14ac:dyDescent="0.25">
      <c r="A57" s="163" t="s">
        <v>362</v>
      </c>
      <c r="B57" s="162">
        <v>2012</v>
      </c>
      <c r="C57" s="315" t="s">
        <v>55</v>
      </c>
      <c r="D57" s="233"/>
      <c r="E57" s="233"/>
      <c r="F57" s="233"/>
      <c r="G57" s="233"/>
      <c r="H57" s="235"/>
      <c r="I57" s="235"/>
      <c r="J57" s="235"/>
      <c r="K57" s="235"/>
      <c r="L57" s="235"/>
      <c r="M57" s="249"/>
      <c r="N57" s="249"/>
      <c r="O57" s="230"/>
      <c r="P57" s="230"/>
      <c r="Q57" s="230"/>
      <c r="R57" s="230"/>
      <c r="S57" s="230"/>
      <c r="T57" s="230"/>
      <c r="U57" s="234"/>
      <c r="V57" s="234"/>
      <c r="W57" s="234"/>
      <c r="X57" s="249"/>
      <c r="Y57" s="230"/>
      <c r="Z57" s="320"/>
      <c r="AA57" s="320"/>
      <c r="AB57" s="249"/>
      <c r="AC57" s="234"/>
      <c r="AD57" s="230"/>
      <c r="AE57" s="230"/>
      <c r="AF57" s="230"/>
      <c r="AG57" s="230"/>
      <c r="AH57" s="236">
        <f t="shared" si="1"/>
        <v>0</v>
      </c>
      <c r="AI57" s="237"/>
      <c r="AJ57" s="235"/>
    </row>
    <row r="59" spans="1:36" ht="18.75" x14ac:dyDescent="0.3">
      <c r="A59" s="240" t="s">
        <v>138</v>
      </c>
      <c r="B59" s="307"/>
      <c r="C59" s="307"/>
      <c r="D59" s="307"/>
      <c r="E59" s="307"/>
      <c r="F59" s="307"/>
      <c r="G59" s="241"/>
      <c r="H59" s="241"/>
      <c r="I59" s="241"/>
      <c r="J59" s="241"/>
      <c r="K59" s="241"/>
      <c r="L59" s="241"/>
      <c r="M59" s="327"/>
      <c r="N59" s="327"/>
      <c r="O59" s="241"/>
      <c r="P59" s="241"/>
      <c r="AJ59" t="s">
        <v>367</v>
      </c>
    </row>
    <row r="60" spans="1:36" ht="18.75" x14ac:dyDescent="0.3">
      <c r="A60" s="308" t="s">
        <v>139</v>
      </c>
      <c r="B60" s="308"/>
      <c r="C60" s="308"/>
      <c r="D60" s="308"/>
      <c r="E60" s="308"/>
      <c r="F60" s="308"/>
      <c r="G60" s="243"/>
      <c r="H60" s="243"/>
      <c r="I60" s="243"/>
      <c r="J60" s="243"/>
      <c r="K60" s="243"/>
      <c r="L60" s="243"/>
      <c r="M60" s="327"/>
      <c r="N60" s="327"/>
      <c r="O60" s="243"/>
      <c r="P60" s="243"/>
    </row>
  </sheetData>
  <autoFilter ref="A6:AH43">
    <sortState ref="A7:AH57">
      <sortCondition descending="1" ref="AH6:AH43"/>
    </sortState>
  </autoFilter>
  <mergeCells count="26">
    <mergeCell ref="AJ4:AJ5"/>
    <mergeCell ref="K4:L4"/>
    <mergeCell ref="O4:P4"/>
    <mergeCell ref="Q4:R4"/>
    <mergeCell ref="S4:T4"/>
    <mergeCell ref="U4:W4"/>
    <mergeCell ref="Y4:Y5"/>
    <mergeCell ref="AB4:AB5"/>
    <mergeCell ref="AC4:AC5"/>
    <mergeCell ref="AD4:AD5"/>
    <mergeCell ref="AH4:AH5"/>
    <mergeCell ref="AI4:AI5"/>
    <mergeCell ref="Z4:AA4"/>
    <mergeCell ref="X4:X5"/>
    <mergeCell ref="AE4:AF4"/>
    <mergeCell ref="B1:Y1"/>
    <mergeCell ref="B2:Y2"/>
    <mergeCell ref="B3:Y3"/>
    <mergeCell ref="A4:A5"/>
    <mergeCell ref="B4:B5"/>
    <mergeCell ref="C4:C5"/>
    <mergeCell ref="D4:E4"/>
    <mergeCell ref="F4:G4"/>
    <mergeCell ref="H4:I4"/>
    <mergeCell ref="J4:J5"/>
    <mergeCell ref="M4:N4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0"/>
  <sheetViews>
    <sheetView view="pageBreakPreview" zoomScale="80" zoomScaleNormal="80" zoomScaleSheetLayoutView="80" workbookViewId="0">
      <selection sqref="A1:AL60"/>
    </sheetView>
  </sheetViews>
  <sheetFormatPr defaultRowHeight="15" x14ac:dyDescent="0.25"/>
  <cols>
    <col min="1" max="1" width="21" customWidth="1"/>
    <col min="2" max="2" width="6" customWidth="1"/>
    <col min="3" max="3" width="15.85546875" customWidth="1"/>
    <col min="4" max="4" width="5.85546875" hidden="1" customWidth="1"/>
    <col min="5" max="5" width="5.42578125" hidden="1" customWidth="1"/>
    <col min="6" max="7" width="5.5703125" hidden="1" customWidth="1"/>
    <col min="8" max="8" width="4.7109375" hidden="1" customWidth="1"/>
    <col min="9" max="9" width="5" hidden="1" customWidth="1"/>
    <col min="10" max="16" width="5.7109375" customWidth="1"/>
    <col min="17" max="17" width="6.42578125" customWidth="1"/>
    <col min="18" max="33" width="5.7109375" customWidth="1"/>
    <col min="34" max="36" width="4.7109375" customWidth="1"/>
  </cols>
  <sheetData>
    <row r="1" spans="1:40" ht="18.75" x14ac:dyDescent="0.3">
      <c r="A1" s="245"/>
      <c r="B1" s="352" t="s">
        <v>128</v>
      </c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352"/>
      <c r="P1" s="352"/>
      <c r="Q1" s="352"/>
      <c r="R1" s="352"/>
      <c r="S1" s="352"/>
      <c r="T1" s="352"/>
      <c r="U1" s="352"/>
      <c r="V1" s="352"/>
      <c r="W1" s="352"/>
      <c r="X1" s="352"/>
      <c r="Y1" s="352"/>
      <c r="Z1" s="331"/>
      <c r="AA1" s="331"/>
      <c r="AB1" s="245"/>
      <c r="AC1" s="245"/>
      <c r="AD1" s="245"/>
      <c r="AE1" s="245"/>
      <c r="AF1" s="245"/>
      <c r="AG1" s="245"/>
      <c r="AH1" s="245"/>
      <c r="AI1" s="245"/>
      <c r="AJ1" s="245"/>
    </row>
    <row r="2" spans="1:40" ht="18.75" x14ac:dyDescent="0.3">
      <c r="A2" s="245"/>
      <c r="B2" s="363" t="s">
        <v>395</v>
      </c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  <c r="O2" s="363"/>
      <c r="P2" s="363"/>
      <c r="Q2" s="363"/>
      <c r="R2" s="363"/>
      <c r="S2" s="363"/>
      <c r="T2" s="363"/>
      <c r="U2" s="363"/>
      <c r="V2" s="363"/>
      <c r="W2" s="363"/>
      <c r="X2" s="363"/>
      <c r="Y2" s="363"/>
      <c r="Z2" s="332"/>
      <c r="AA2" s="332"/>
      <c r="AB2" s="245"/>
      <c r="AC2" s="245"/>
      <c r="AD2" s="245"/>
      <c r="AE2" s="245"/>
      <c r="AF2" s="245"/>
      <c r="AG2" s="245"/>
      <c r="AH2" s="245"/>
      <c r="AI2" s="245"/>
      <c r="AJ2" s="245"/>
    </row>
    <row r="3" spans="1:40" ht="18.75" x14ac:dyDescent="0.3">
      <c r="A3" s="246"/>
      <c r="B3" s="389" t="s">
        <v>394</v>
      </c>
      <c r="C3" s="389"/>
      <c r="D3" s="389"/>
      <c r="E3" s="389"/>
      <c r="F3" s="389"/>
      <c r="G3" s="389"/>
      <c r="H3" s="389"/>
      <c r="I3" s="389"/>
      <c r="J3" s="389"/>
      <c r="K3" s="389"/>
      <c r="L3" s="389"/>
      <c r="M3" s="389"/>
      <c r="N3" s="389"/>
      <c r="O3" s="389"/>
      <c r="P3" s="389"/>
      <c r="Q3" s="389"/>
      <c r="R3" s="389"/>
      <c r="S3" s="389"/>
      <c r="T3" s="389"/>
      <c r="U3" s="389"/>
      <c r="V3" s="389"/>
      <c r="W3" s="389"/>
      <c r="X3" s="389"/>
      <c r="Y3" s="389"/>
      <c r="Z3" s="333"/>
      <c r="AA3" s="333"/>
      <c r="AB3" s="246"/>
      <c r="AC3" s="246"/>
      <c r="AD3" s="246"/>
      <c r="AE3" s="246"/>
      <c r="AF3" s="246"/>
      <c r="AG3" s="246"/>
      <c r="AH3" s="246"/>
      <c r="AI3" s="246"/>
      <c r="AJ3" s="246"/>
    </row>
    <row r="4" spans="1:40" ht="35.25" customHeight="1" x14ac:dyDescent="0.25">
      <c r="A4" s="390" t="s">
        <v>3</v>
      </c>
      <c r="B4" s="390" t="s">
        <v>4</v>
      </c>
      <c r="C4" s="390" t="s">
        <v>6</v>
      </c>
      <c r="D4" s="404" t="s">
        <v>218</v>
      </c>
      <c r="E4" s="405"/>
      <c r="F4" s="404" t="s">
        <v>219</v>
      </c>
      <c r="G4" s="405"/>
      <c r="H4" s="404" t="s">
        <v>131</v>
      </c>
      <c r="I4" s="405"/>
      <c r="J4" s="396" t="s">
        <v>414</v>
      </c>
      <c r="K4" s="408" t="s">
        <v>47</v>
      </c>
      <c r="L4" s="409"/>
      <c r="M4" s="392" t="s">
        <v>111</v>
      </c>
      <c r="N4" s="392"/>
      <c r="O4" s="334" t="s">
        <v>40</v>
      </c>
      <c r="P4" s="393" t="s">
        <v>121</v>
      </c>
      <c r="Q4" s="393"/>
      <c r="R4" s="393"/>
      <c r="S4" s="391" t="s">
        <v>285</v>
      </c>
      <c r="T4" s="391"/>
      <c r="U4" s="402" t="s">
        <v>50</v>
      </c>
      <c r="V4" s="414" t="s">
        <v>415</v>
      </c>
      <c r="W4" s="391" t="s">
        <v>286</v>
      </c>
      <c r="X4" s="391"/>
      <c r="Y4" s="406" t="s">
        <v>132</v>
      </c>
      <c r="Z4" s="394" t="s">
        <v>41</v>
      </c>
      <c r="AA4" s="412" t="s">
        <v>52</v>
      </c>
      <c r="AB4" s="413"/>
      <c r="AC4" s="410" t="s">
        <v>385</v>
      </c>
      <c r="AD4" s="416" t="s">
        <v>416</v>
      </c>
      <c r="AE4" s="414" t="s">
        <v>417</v>
      </c>
      <c r="AF4" s="418" t="s">
        <v>418</v>
      </c>
      <c r="AG4" s="418" t="s">
        <v>418</v>
      </c>
      <c r="AH4" s="420" t="s">
        <v>419</v>
      </c>
      <c r="AI4" s="421"/>
      <c r="AJ4" s="395" t="s">
        <v>42</v>
      </c>
      <c r="AK4" s="398" t="s">
        <v>45</v>
      </c>
      <c r="AL4" s="399" t="s">
        <v>9</v>
      </c>
    </row>
    <row r="5" spans="1:40" ht="102" x14ac:dyDescent="0.25">
      <c r="A5" s="390"/>
      <c r="B5" s="390"/>
      <c r="C5" s="390"/>
      <c r="D5" s="215" t="s">
        <v>7</v>
      </c>
      <c r="E5" s="215" t="s">
        <v>271</v>
      </c>
      <c r="F5" s="215" t="s">
        <v>271</v>
      </c>
      <c r="G5" s="215" t="s">
        <v>7</v>
      </c>
      <c r="H5" s="215" t="s">
        <v>271</v>
      </c>
      <c r="I5" s="215" t="s">
        <v>7</v>
      </c>
      <c r="J5" s="397"/>
      <c r="K5" s="218" t="s">
        <v>43</v>
      </c>
      <c r="L5" s="219" t="s">
        <v>44</v>
      </c>
      <c r="M5" s="218" t="s">
        <v>43</v>
      </c>
      <c r="N5" s="219" t="s">
        <v>44</v>
      </c>
      <c r="O5" s="335" t="s">
        <v>420</v>
      </c>
      <c r="P5" s="221" t="s">
        <v>136</v>
      </c>
      <c r="Q5" s="221" t="s">
        <v>137</v>
      </c>
      <c r="R5" s="221" t="s">
        <v>122</v>
      </c>
      <c r="S5" s="216" t="s">
        <v>43</v>
      </c>
      <c r="T5" s="217" t="s">
        <v>44</v>
      </c>
      <c r="U5" s="402"/>
      <c r="V5" s="415"/>
      <c r="W5" s="216" t="s">
        <v>43</v>
      </c>
      <c r="X5" s="217" t="s">
        <v>44</v>
      </c>
      <c r="Y5" s="406"/>
      <c r="Z5" s="394"/>
      <c r="AA5" s="219" t="s">
        <v>44</v>
      </c>
      <c r="AB5" s="218" t="s">
        <v>43</v>
      </c>
      <c r="AC5" s="411"/>
      <c r="AD5" s="417"/>
      <c r="AE5" s="415"/>
      <c r="AF5" s="419"/>
      <c r="AG5" s="419"/>
      <c r="AH5" s="221" t="s">
        <v>44</v>
      </c>
      <c r="AI5" s="221" t="s">
        <v>43</v>
      </c>
      <c r="AJ5" s="395"/>
      <c r="AK5" s="398"/>
      <c r="AL5" s="399"/>
    </row>
    <row r="6" spans="1:40" ht="15.75" thickBot="1" x14ac:dyDescent="0.3">
      <c r="A6" s="254"/>
      <c r="B6" s="254"/>
      <c r="C6" s="254"/>
      <c r="D6" s="255"/>
      <c r="E6" s="255"/>
      <c r="F6" s="255"/>
      <c r="G6" s="255"/>
      <c r="H6" s="255"/>
      <c r="I6" s="255"/>
      <c r="J6" s="255"/>
      <c r="K6" s="298"/>
      <c r="L6" s="298"/>
      <c r="M6" s="256"/>
      <c r="N6" s="256"/>
      <c r="O6" s="256"/>
      <c r="P6" s="259"/>
      <c r="Q6" s="259"/>
      <c r="R6" s="259"/>
      <c r="S6" s="255"/>
      <c r="T6" s="255"/>
      <c r="U6" s="339"/>
      <c r="V6" s="258"/>
      <c r="W6" s="258"/>
      <c r="X6" s="258"/>
      <c r="Y6" s="298"/>
      <c r="Z6" s="256"/>
      <c r="AA6" s="256"/>
      <c r="AB6" s="256"/>
      <c r="AC6" s="326"/>
      <c r="AD6" s="340"/>
      <c r="AE6" s="257"/>
      <c r="AF6" s="261"/>
      <c r="AG6" s="261"/>
      <c r="AH6" s="261"/>
      <c r="AI6" s="261"/>
      <c r="AJ6" s="262"/>
      <c r="AK6" s="341"/>
      <c r="AL6" s="255"/>
    </row>
    <row r="7" spans="1:40" x14ac:dyDescent="0.25">
      <c r="A7" s="309" t="s">
        <v>357</v>
      </c>
      <c r="B7" s="194">
        <v>2012</v>
      </c>
      <c r="C7" s="343" t="s">
        <v>55</v>
      </c>
      <c r="D7" s="276">
        <v>2</v>
      </c>
      <c r="E7" s="276">
        <v>16</v>
      </c>
      <c r="F7" s="276"/>
      <c r="G7" s="276"/>
      <c r="H7" s="276"/>
      <c r="I7" s="276"/>
      <c r="J7" s="276">
        <v>20</v>
      </c>
      <c r="K7" s="277">
        <v>20</v>
      </c>
      <c r="L7" s="277">
        <v>16</v>
      </c>
      <c r="M7" s="273">
        <v>20</v>
      </c>
      <c r="N7" s="277"/>
      <c r="O7" s="273"/>
      <c r="P7" s="278"/>
      <c r="Q7" s="278">
        <v>48</v>
      </c>
      <c r="R7" s="278"/>
      <c r="S7" s="276"/>
      <c r="T7" s="276">
        <v>40</v>
      </c>
      <c r="U7" s="279"/>
      <c r="V7" s="273">
        <v>20</v>
      </c>
      <c r="W7" s="324">
        <v>40</v>
      </c>
      <c r="X7" s="324">
        <v>40</v>
      </c>
      <c r="Y7" s="277">
        <v>13</v>
      </c>
      <c r="Z7" s="273">
        <v>20</v>
      </c>
      <c r="AA7" s="273"/>
      <c r="AB7" s="273">
        <v>13</v>
      </c>
      <c r="AC7" s="277">
        <v>20</v>
      </c>
      <c r="AD7" s="344">
        <v>20</v>
      </c>
      <c r="AE7" s="273">
        <v>20</v>
      </c>
      <c r="AF7" s="278"/>
      <c r="AG7" s="278"/>
      <c r="AH7" s="278"/>
      <c r="AI7" s="278"/>
      <c r="AJ7" s="280">
        <f>SUM(J7:AG7)</f>
        <v>370</v>
      </c>
      <c r="AK7" s="281">
        <f>AE7+AD7+X7+V7+W7+T7+Q7</f>
        <v>228</v>
      </c>
      <c r="AL7" s="282">
        <v>1</v>
      </c>
      <c r="AM7" s="337"/>
      <c r="AN7" s="337"/>
    </row>
    <row r="8" spans="1:40" x14ac:dyDescent="0.25">
      <c r="A8" s="345" t="s">
        <v>361</v>
      </c>
      <c r="B8" s="162">
        <v>2012</v>
      </c>
      <c r="C8" s="315" t="s">
        <v>55</v>
      </c>
      <c r="D8" s="235">
        <v>16</v>
      </c>
      <c r="E8" s="235">
        <v>20</v>
      </c>
      <c r="F8" s="235"/>
      <c r="G8" s="235">
        <v>20</v>
      </c>
      <c r="H8" s="235"/>
      <c r="I8" s="235"/>
      <c r="J8" s="235">
        <v>40</v>
      </c>
      <c r="K8" s="249"/>
      <c r="L8" s="249"/>
      <c r="M8" s="230">
        <v>16</v>
      </c>
      <c r="N8" s="249">
        <v>20</v>
      </c>
      <c r="O8" s="230"/>
      <c r="P8" s="234">
        <v>3</v>
      </c>
      <c r="Q8" s="234"/>
      <c r="R8" s="234"/>
      <c r="S8" s="235"/>
      <c r="T8" s="235">
        <v>26</v>
      </c>
      <c r="U8" s="251"/>
      <c r="V8" s="230">
        <v>13</v>
      </c>
      <c r="W8" s="320">
        <v>32</v>
      </c>
      <c r="X8" s="320">
        <v>26</v>
      </c>
      <c r="Y8" s="249">
        <v>16</v>
      </c>
      <c r="Z8" s="230">
        <v>16</v>
      </c>
      <c r="AA8" s="230"/>
      <c r="AB8" s="230"/>
      <c r="AC8" s="249">
        <v>13</v>
      </c>
      <c r="AD8" s="336"/>
      <c r="AE8" s="230">
        <v>13</v>
      </c>
      <c r="AF8" s="234"/>
      <c r="AG8" s="234"/>
      <c r="AH8" s="234"/>
      <c r="AI8" s="234"/>
      <c r="AJ8" s="236">
        <f>SUM(J8:AI8)</f>
        <v>234</v>
      </c>
      <c r="AK8" s="237">
        <f>J8+N8+T8+W8+X8+Y8+Z8</f>
        <v>176</v>
      </c>
      <c r="AL8" s="284">
        <v>2</v>
      </c>
      <c r="AM8" s="337"/>
      <c r="AN8" s="337"/>
    </row>
    <row r="9" spans="1:40" ht="15.75" thickBot="1" x14ac:dyDescent="0.3">
      <c r="A9" s="302" t="s">
        <v>413</v>
      </c>
      <c r="B9" s="205">
        <v>2013</v>
      </c>
      <c r="C9" s="204" t="s">
        <v>36</v>
      </c>
      <c r="D9" s="289">
        <v>5</v>
      </c>
      <c r="E9" s="289"/>
      <c r="F9" s="289"/>
      <c r="G9" s="289">
        <v>3</v>
      </c>
      <c r="H9" s="289"/>
      <c r="I9" s="289"/>
      <c r="J9" s="289"/>
      <c r="K9" s="303"/>
      <c r="L9" s="303"/>
      <c r="M9" s="286"/>
      <c r="N9" s="303">
        <v>7</v>
      </c>
      <c r="O9" s="286"/>
      <c r="P9" s="290"/>
      <c r="Q9" s="290"/>
      <c r="R9" s="290"/>
      <c r="S9" s="289"/>
      <c r="T9" s="289">
        <v>32</v>
      </c>
      <c r="U9" s="291"/>
      <c r="V9" s="286">
        <v>5</v>
      </c>
      <c r="W9" s="325">
        <v>26</v>
      </c>
      <c r="X9" s="325">
        <v>32</v>
      </c>
      <c r="Y9" s="303">
        <v>10</v>
      </c>
      <c r="Z9" s="286">
        <v>1</v>
      </c>
      <c r="AA9" s="286">
        <v>7</v>
      </c>
      <c r="AB9" s="286">
        <v>10</v>
      </c>
      <c r="AC9" s="303">
        <v>4</v>
      </c>
      <c r="AD9" s="346">
        <v>7</v>
      </c>
      <c r="AE9" s="286">
        <v>4</v>
      </c>
      <c r="AF9" s="290"/>
      <c r="AG9" s="290"/>
      <c r="AH9" s="290"/>
      <c r="AI9" s="290"/>
      <c r="AJ9" s="292">
        <f>SUM(J9:AG9)</f>
        <v>145</v>
      </c>
      <c r="AK9" s="293">
        <f>T9+W9+X9+AB9+Y9+AD9+N9</f>
        <v>124</v>
      </c>
      <c r="AL9" s="294">
        <v>3</v>
      </c>
      <c r="AM9" s="337"/>
      <c r="AN9" s="337"/>
    </row>
    <row r="10" spans="1:40" x14ac:dyDescent="0.25">
      <c r="A10" s="322" t="s">
        <v>320</v>
      </c>
      <c r="B10" s="187">
        <v>2012</v>
      </c>
      <c r="C10" s="338" t="s">
        <v>124</v>
      </c>
      <c r="D10" s="265"/>
      <c r="E10" s="265"/>
      <c r="F10" s="265"/>
      <c r="G10" s="265"/>
      <c r="H10" s="265"/>
      <c r="I10" s="265"/>
      <c r="J10" s="265"/>
      <c r="K10" s="267">
        <v>13</v>
      </c>
      <c r="L10" s="267">
        <v>13</v>
      </c>
      <c r="M10" s="266">
        <v>10</v>
      </c>
      <c r="N10" s="267">
        <v>13</v>
      </c>
      <c r="O10" s="266"/>
      <c r="P10" s="268"/>
      <c r="Q10" s="268"/>
      <c r="R10" s="268"/>
      <c r="S10" s="265"/>
      <c r="T10" s="265"/>
      <c r="U10" s="269"/>
      <c r="V10" s="266"/>
      <c r="W10" s="321"/>
      <c r="X10" s="321"/>
      <c r="Y10" s="267"/>
      <c r="Z10" s="266"/>
      <c r="AA10" s="266">
        <v>20</v>
      </c>
      <c r="AB10" s="266">
        <v>20</v>
      </c>
      <c r="AC10" s="267">
        <v>16</v>
      </c>
      <c r="AD10" s="342">
        <v>16</v>
      </c>
      <c r="AE10" s="266">
        <v>16</v>
      </c>
      <c r="AF10" s="268"/>
      <c r="AG10" s="268"/>
      <c r="AH10" s="268"/>
      <c r="AI10" s="268"/>
      <c r="AJ10" s="270">
        <f>SUM(J10:AI10)</f>
        <v>137</v>
      </c>
      <c r="AK10" s="271">
        <f>AE10+AB10+AA10+AC10+AD10+L10+K10</f>
        <v>114</v>
      </c>
      <c r="AL10" s="265">
        <v>4</v>
      </c>
      <c r="AM10" s="337"/>
      <c r="AN10" s="337"/>
    </row>
    <row r="11" spans="1:40" x14ac:dyDescent="0.25">
      <c r="A11" s="17" t="s">
        <v>376</v>
      </c>
      <c r="B11" s="18">
        <v>2012</v>
      </c>
      <c r="C11" s="17" t="s">
        <v>313</v>
      </c>
      <c r="D11" s="235"/>
      <c r="E11" s="235"/>
      <c r="F11" s="235"/>
      <c r="G11" s="235"/>
      <c r="H11" s="235"/>
      <c r="I11" s="235"/>
      <c r="J11" s="235"/>
      <c r="K11" s="249">
        <v>16</v>
      </c>
      <c r="L11" s="249">
        <v>20</v>
      </c>
      <c r="M11" s="230"/>
      <c r="N11" s="249"/>
      <c r="O11" s="230"/>
      <c r="P11" s="234">
        <v>30</v>
      </c>
      <c r="Q11" s="234"/>
      <c r="R11" s="234"/>
      <c r="S11" s="235"/>
      <c r="T11" s="235"/>
      <c r="U11" s="251"/>
      <c r="V11" s="230"/>
      <c r="W11" s="320"/>
      <c r="X11" s="320"/>
      <c r="Y11" s="249"/>
      <c r="Z11" s="230"/>
      <c r="AA11" s="230">
        <v>16</v>
      </c>
      <c r="AB11" s="230">
        <v>16</v>
      </c>
      <c r="AC11" s="249"/>
      <c r="AD11" s="336"/>
      <c r="AE11" s="230"/>
      <c r="AF11" s="234"/>
      <c r="AG11" s="234"/>
      <c r="AH11" s="234"/>
      <c r="AI11" s="234"/>
      <c r="AJ11" s="236">
        <f>SUM(J11:AI11)</f>
        <v>98</v>
      </c>
      <c r="AK11" s="237">
        <v>98</v>
      </c>
      <c r="AL11" s="235">
        <v>5</v>
      </c>
      <c r="AM11" s="337"/>
      <c r="AN11" s="337"/>
    </row>
    <row r="12" spans="1:40" x14ac:dyDescent="0.25">
      <c r="A12" s="17" t="s">
        <v>353</v>
      </c>
      <c r="B12" s="18">
        <v>2012</v>
      </c>
      <c r="C12" s="314" t="s">
        <v>55</v>
      </c>
      <c r="D12" s="235">
        <v>7</v>
      </c>
      <c r="E12" s="235">
        <v>5</v>
      </c>
      <c r="F12" s="235"/>
      <c r="G12" s="235"/>
      <c r="H12" s="235"/>
      <c r="I12" s="235"/>
      <c r="J12" s="235">
        <v>8</v>
      </c>
      <c r="K12" s="249"/>
      <c r="L12" s="249"/>
      <c r="M12" s="230">
        <v>3</v>
      </c>
      <c r="N12" s="249"/>
      <c r="O12" s="230"/>
      <c r="P12" s="234"/>
      <c r="Q12" s="234"/>
      <c r="R12" s="234"/>
      <c r="S12" s="235"/>
      <c r="T12" s="235">
        <v>14</v>
      </c>
      <c r="U12" s="251"/>
      <c r="V12" s="230">
        <v>10</v>
      </c>
      <c r="W12" s="320">
        <v>20</v>
      </c>
      <c r="X12" s="320">
        <v>20</v>
      </c>
      <c r="Y12" s="249">
        <v>7</v>
      </c>
      <c r="Z12" s="230">
        <v>5</v>
      </c>
      <c r="AA12" s="230"/>
      <c r="AB12" s="230"/>
      <c r="AC12" s="249"/>
      <c r="AD12" s="336"/>
      <c r="AE12" s="230">
        <v>7</v>
      </c>
      <c r="AF12" s="234"/>
      <c r="AG12" s="234"/>
      <c r="AH12" s="234"/>
      <c r="AI12" s="234"/>
      <c r="AJ12" s="236">
        <f>SUM(J12:AI12)</f>
        <v>94</v>
      </c>
      <c r="AK12" s="237">
        <v>86</v>
      </c>
      <c r="AL12" s="265">
        <v>6</v>
      </c>
      <c r="AM12" s="337"/>
      <c r="AN12" s="337"/>
    </row>
    <row r="13" spans="1:40" x14ac:dyDescent="0.25">
      <c r="A13" s="163" t="s">
        <v>421</v>
      </c>
      <c r="B13" s="162">
        <v>2012</v>
      </c>
      <c r="C13" s="163" t="s">
        <v>55</v>
      </c>
      <c r="D13" s="235"/>
      <c r="E13" s="235"/>
      <c r="F13" s="235"/>
      <c r="G13" s="235"/>
      <c r="H13" s="235"/>
      <c r="I13" s="235"/>
      <c r="J13" s="235"/>
      <c r="K13" s="249">
        <v>2</v>
      </c>
      <c r="L13" s="249"/>
      <c r="M13" s="230">
        <v>13</v>
      </c>
      <c r="N13" s="249">
        <v>16</v>
      </c>
      <c r="O13" s="230"/>
      <c r="P13" s="234"/>
      <c r="Q13" s="234"/>
      <c r="R13" s="234"/>
      <c r="S13" s="235"/>
      <c r="T13" s="235"/>
      <c r="U13" s="251"/>
      <c r="V13" s="230">
        <v>16</v>
      </c>
      <c r="W13" s="320">
        <v>14</v>
      </c>
      <c r="X13" s="320"/>
      <c r="Y13" s="249"/>
      <c r="Z13" s="230">
        <v>13</v>
      </c>
      <c r="AA13" s="230"/>
      <c r="AB13" s="230"/>
      <c r="AC13" s="249"/>
      <c r="AD13" s="336"/>
      <c r="AE13" s="230"/>
      <c r="AF13" s="234"/>
      <c r="AG13" s="234"/>
      <c r="AH13" s="234"/>
      <c r="AI13" s="234"/>
      <c r="AJ13" s="236">
        <f>SUM(J13:AG13)</f>
        <v>74</v>
      </c>
      <c r="AK13" s="237">
        <v>74</v>
      </c>
      <c r="AL13" s="235">
        <v>7</v>
      </c>
      <c r="AM13" s="337"/>
      <c r="AN13" s="337"/>
    </row>
    <row r="14" spans="1:40" x14ac:dyDescent="0.25">
      <c r="A14" s="163" t="s">
        <v>351</v>
      </c>
      <c r="B14" s="162">
        <v>2012</v>
      </c>
      <c r="C14" s="315" t="s">
        <v>36</v>
      </c>
      <c r="D14" s="235"/>
      <c r="E14" s="235"/>
      <c r="F14" s="235"/>
      <c r="G14" s="235"/>
      <c r="H14" s="235"/>
      <c r="I14" s="235"/>
      <c r="J14" s="235"/>
      <c r="K14" s="249"/>
      <c r="L14" s="249">
        <v>1</v>
      </c>
      <c r="M14" s="230"/>
      <c r="N14" s="249">
        <v>3</v>
      </c>
      <c r="O14" s="230"/>
      <c r="P14" s="234"/>
      <c r="Q14" s="234"/>
      <c r="R14" s="234"/>
      <c r="S14" s="235"/>
      <c r="T14" s="235">
        <v>20</v>
      </c>
      <c r="U14" s="251"/>
      <c r="V14" s="230">
        <v>2</v>
      </c>
      <c r="W14" s="320"/>
      <c r="X14" s="320">
        <v>10</v>
      </c>
      <c r="Y14" s="249">
        <v>4</v>
      </c>
      <c r="Z14" s="230"/>
      <c r="AA14" s="230">
        <v>10</v>
      </c>
      <c r="AB14" s="230"/>
      <c r="AC14" s="249">
        <v>7</v>
      </c>
      <c r="AD14" s="336">
        <v>1</v>
      </c>
      <c r="AE14" s="230"/>
      <c r="AF14" s="234"/>
      <c r="AG14" s="234"/>
      <c r="AH14" s="234"/>
      <c r="AI14" s="234"/>
      <c r="AJ14" s="236">
        <f>SUM(J14:AG14)</f>
        <v>58</v>
      </c>
      <c r="AK14" s="237">
        <v>56</v>
      </c>
      <c r="AL14" s="265">
        <v>8</v>
      </c>
      <c r="AM14" s="337"/>
      <c r="AN14" s="337"/>
    </row>
    <row r="15" spans="1:40" x14ac:dyDescent="0.25">
      <c r="A15" s="163" t="s">
        <v>423</v>
      </c>
      <c r="B15" s="162">
        <v>2012</v>
      </c>
      <c r="C15" s="163" t="s">
        <v>55</v>
      </c>
      <c r="D15" s="235">
        <v>20</v>
      </c>
      <c r="E15" s="235">
        <v>13</v>
      </c>
      <c r="F15" s="235"/>
      <c r="G15" s="235">
        <v>16</v>
      </c>
      <c r="H15" s="235"/>
      <c r="I15" s="235"/>
      <c r="J15" s="235">
        <v>32</v>
      </c>
      <c r="K15" s="249"/>
      <c r="L15" s="249"/>
      <c r="M15" s="230"/>
      <c r="N15" s="249"/>
      <c r="O15" s="230"/>
      <c r="P15" s="234"/>
      <c r="Q15" s="234"/>
      <c r="R15" s="234"/>
      <c r="S15" s="235"/>
      <c r="T15" s="235"/>
      <c r="U15" s="251"/>
      <c r="V15" s="230">
        <v>1</v>
      </c>
      <c r="W15" s="320">
        <v>6</v>
      </c>
      <c r="X15" s="320">
        <v>14</v>
      </c>
      <c r="Y15" s="249"/>
      <c r="Z15" s="230"/>
      <c r="AA15" s="230"/>
      <c r="AB15" s="230"/>
      <c r="AC15" s="249"/>
      <c r="AD15" s="336"/>
      <c r="AE15" s="230"/>
      <c r="AF15" s="234"/>
      <c r="AG15" s="234"/>
      <c r="AH15" s="234"/>
      <c r="AI15" s="234"/>
      <c r="AJ15" s="236">
        <f>SUM(J15:AI15)</f>
        <v>53</v>
      </c>
      <c r="AK15" s="237">
        <v>53</v>
      </c>
      <c r="AL15" s="235">
        <v>9</v>
      </c>
      <c r="AM15" s="337"/>
      <c r="AN15" s="337"/>
    </row>
    <row r="16" spans="1:40" x14ac:dyDescent="0.25">
      <c r="A16" s="163" t="s">
        <v>410</v>
      </c>
      <c r="B16" s="162">
        <v>2013</v>
      </c>
      <c r="C16" s="163" t="s">
        <v>124</v>
      </c>
      <c r="D16" s="235"/>
      <c r="E16" s="235"/>
      <c r="F16" s="235"/>
      <c r="G16" s="235">
        <v>13</v>
      </c>
      <c r="H16" s="235"/>
      <c r="I16" s="235"/>
      <c r="J16" s="235">
        <v>10</v>
      </c>
      <c r="K16" s="249"/>
      <c r="L16" s="249"/>
      <c r="M16" s="230"/>
      <c r="N16" s="249"/>
      <c r="O16" s="230"/>
      <c r="P16" s="234"/>
      <c r="Q16" s="234"/>
      <c r="R16" s="234"/>
      <c r="S16" s="235"/>
      <c r="T16" s="235"/>
      <c r="U16" s="251"/>
      <c r="V16" s="230"/>
      <c r="W16" s="320"/>
      <c r="X16" s="320"/>
      <c r="Y16" s="249">
        <v>5</v>
      </c>
      <c r="Z16" s="230">
        <v>4</v>
      </c>
      <c r="AA16" s="230">
        <v>2</v>
      </c>
      <c r="AB16" s="230">
        <v>5</v>
      </c>
      <c r="AC16" s="249"/>
      <c r="AD16" s="336">
        <v>13</v>
      </c>
      <c r="AE16" s="230">
        <v>10</v>
      </c>
      <c r="AF16" s="234"/>
      <c r="AG16" s="234"/>
      <c r="AH16" s="234"/>
      <c r="AI16" s="234"/>
      <c r="AJ16" s="236">
        <f>SUM(J16:AI16)</f>
        <v>49</v>
      </c>
      <c r="AK16" s="237">
        <v>49</v>
      </c>
      <c r="AL16" s="265">
        <v>10</v>
      </c>
      <c r="AM16" s="337"/>
      <c r="AN16" s="337"/>
    </row>
    <row r="17" spans="1:38" x14ac:dyDescent="0.25">
      <c r="A17" s="163" t="s">
        <v>350</v>
      </c>
      <c r="B17" s="162">
        <v>2012</v>
      </c>
      <c r="C17" s="315" t="s">
        <v>55</v>
      </c>
      <c r="D17" s="235"/>
      <c r="E17" s="235">
        <v>10</v>
      </c>
      <c r="F17" s="235"/>
      <c r="G17" s="235"/>
      <c r="H17" s="235"/>
      <c r="I17" s="235"/>
      <c r="J17" s="235">
        <v>6</v>
      </c>
      <c r="K17" s="249"/>
      <c r="L17" s="249"/>
      <c r="M17" s="230">
        <v>4</v>
      </c>
      <c r="N17" s="249">
        <v>5</v>
      </c>
      <c r="O17" s="230"/>
      <c r="P17" s="234"/>
      <c r="Q17" s="234"/>
      <c r="R17" s="234"/>
      <c r="S17" s="235"/>
      <c r="T17" s="235"/>
      <c r="U17" s="251"/>
      <c r="V17" s="230">
        <v>7</v>
      </c>
      <c r="W17" s="320">
        <v>10</v>
      </c>
      <c r="X17" s="320"/>
      <c r="Y17" s="249"/>
      <c r="Z17" s="230">
        <v>10</v>
      </c>
      <c r="AA17" s="230"/>
      <c r="AB17" s="230"/>
      <c r="AC17" s="249"/>
      <c r="AD17" s="336"/>
      <c r="AE17" s="230"/>
      <c r="AF17" s="234"/>
      <c r="AG17" s="234"/>
      <c r="AH17" s="234"/>
      <c r="AI17" s="234"/>
      <c r="AJ17" s="236">
        <f>SUM(J17:AG17)</f>
        <v>42</v>
      </c>
      <c r="AK17" s="237">
        <v>42</v>
      </c>
      <c r="AL17" s="235">
        <v>11</v>
      </c>
    </row>
    <row r="18" spans="1:38" x14ac:dyDescent="0.25">
      <c r="A18" s="163" t="s">
        <v>396</v>
      </c>
      <c r="B18" s="162">
        <v>2013</v>
      </c>
      <c r="C18" s="163" t="s">
        <v>203</v>
      </c>
      <c r="D18" s="235">
        <v>10</v>
      </c>
      <c r="E18" s="235">
        <v>4</v>
      </c>
      <c r="F18" s="235"/>
      <c r="G18" s="235">
        <v>7</v>
      </c>
      <c r="H18" s="235"/>
      <c r="I18" s="235"/>
      <c r="J18" s="235">
        <v>26</v>
      </c>
      <c r="K18" s="249"/>
      <c r="L18" s="249"/>
      <c r="M18" s="230">
        <v>2</v>
      </c>
      <c r="N18" s="249"/>
      <c r="O18" s="230"/>
      <c r="P18" s="234"/>
      <c r="Q18" s="234"/>
      <c r="R18" s="234"/>
      <c r="S18" s="235"/>
      <c r="T18" s="235"/>
      <c r="U18" s="251"/>
      <c r="V18" s="230">
        <v>3</v>
      </c>
      <c r="W18" s="320"/>
      <c r="X18" s="320"/>
      <c r="Y18" s="249"/>
      <c r="Z18" s="230">
        <v>2</v>
      </c>
      <c r="AA18" s="230"/>
      <c r="AB18" s="230">
        <v>4</v>
      </c>
      <c r="AC18" s="249"/>
      <c r="AD18" s="336"/>
      <c r="AE18" s="230">
        <v>3</v>
      </c>
      <c r="AF18" s="234"/>
      <c r="AG18" s="234"/>
      <c r="AH18" s="234"/>
      <c r="AI18" s="234"/>
      <c r="AJ18" s="236">
        <f>SUM(J18:AG18)</f>
        <v>40</v>
      </c>
      <c r="AK18" s="237">
        <v>40</v>
      </c>
      <c r="AL18" s="265">
        <v>12</v>
      </c>
    </row>
    <row r="19" spans="1:38" x14ac:dyDescent="0.25">
      <c r="A19" s="163" t="s">
        <v>409</v>
      </c>
      <c r="B19" s="162">
        <v>2013</v>
      </c>
      <c r="C19" s="163" t="s">
        <v>124</v>
      </c>
      <c r="D19" s="235"/>
      <c r="E19" s="235"/>
      <c r="F19" s="235"/>
      <c r="G19" s="235">
        <v>10</v>
      </c>
      <c r="H19" s="235"/>
      <c r="I19" s="235"/>
      <c r="J19" s="235">
        <v>2</v>
      </c>
      <c r="K19" s="249"/>
      <c r="L19" s="249">
        <v>3</v>
      </c>
      <c r="M19" s="230"/>
      <c r="N19" s="249">
        <v>2</v>
      </c>
      <c r="O19" s="230"/>
      <c r="P19" s="234"/>
      <c r="Q19" s="234"/>
      <c r="R19" s="234"/>
      <c r="S19" s="235"/>
      <c r="T19" s="235"/>
      <c r="U19" s="251"/>
      <c r="V19" s="230"/>
      <c r="W19" s="320"/>
      <c r="X19" s="320"/>
      <c r="Y19" s="249"/>
      <c r="Z19" s="230"/>
      <c r="AA19" s="230">
        <v>3</v>
      </c>
      <c r="AB19" s="230">
        <v>7</v>
      </c>
      <c r="AC19" s="249">
        <v>10</v>
      </c>
      <c r="AD19" s="336">
        <v>10</v>
      </c>
      <c r="AE19" s="230"/>
      <c r="AF19" s="234"/>
      <c r="AG19" s="234"/>
      <c r="AH19" s="234"/>
      <c r="AI19" s="234"/>
      <c r="AJ19" s="236">
        <f>SUM(J19:AG19)</f>
        <v>37</v>
      </c>
      <c r="AK19" s="237">
        <v>37</v>
      </c>
      <c r="AL19" s="235">
        <v>13</v>
      </c>
    </row>
    <row r="20" spans="1:38" x14ac:dyDescent="0.25">
      <c r="A20" s="163" t="s">
        <v>422</v>
      </c>
      <c r="B20" s="162">
        <v>2012</v>
      </c>
      <c r="C20" s="163" t="s">
        <v>55</v>
      </c>
      <c r="D20" s="235"/>
      <c r="E20" s="235"/>
      <c r="F20" s="235"/>
      <c r="G20" s="235"/>
      <c r="H20" s="235"/>
      <c r="I20" s="235"/>
      <c r="J20" s="235"/>
      <c r="K20" s="249">
        <v>4</v>
      </c>
      <c r="L20" s="249"/>
      <c r="M20" s="230">
        <v>7</v>
      </c>
      <c r="N20" s="249">
        <v>10</v>
      </c>
      <c r="O20" s="230"/>
      <c r="P20" s="234"/>
      <c r="Q20" s="234"/>
      <c r="R20" s="234"/>
      <c r="S20" s="235"/>
      <c r="T20" s="235"/>
      <c r="U20" s="251"/>
      <c r="V20" s="230"/>
      <c r="W20" s="320">
        <v>2</v>
      </c>
      <c r="X20" s="320">
        <v>4</v>
      </c>
      <c r="Y20" s="249"/>
      <c r="Z20" s="230"/>
      <c r="AA20" s="230"/>
      <c r="AB20" s="230"/>
      <c r="AC20" s="249"/>
      <c r="AD20" s="336"/>
      <c r="AE20" s="230"/>
      <c r="AF20" s="234"/>
      <c r="AG20" s="234"/>
      <c r="AH20" s="234"/>
      <c r="AI20" s="234"/>
      <c r="AJ20" s="236">
        <f>SUM(J20:AG20)</f>
        <v>27</v>
      </c>
      <c r="AK20" s="237">
        <v>27</v>
      </c>
      <c r="AL20" s="265">
        <v>14</v>
      </c>
    </row>
    <row r="21" spans="1:38" x14ac:dyDescent="0.25">
      <c r="A21" s="17" t="s">
        <v>386</v>
      </c>
      <c r="B21" s="18">
        <v>2012</v>
      </c>
      <c r="C21" s="314" t="s">
        <v>55</v>
      </c>
      <c r="D21" s="235">
        <v>3</v>
      </c>
      <c r="E21" s="235">
        <v>7</v>
      </c>
      <c r="F21" s="235"/>
      <c r="G21" s="235"/>
      <c r="H21" s="235"/>
      <c r="I21" s="235"/>
      <c r="J21" s="235">
        <v>4</v>
      </c>
      <c r="K21" s="249"/>
      <c r="L21" s="249"/>
      <c r="M21" s="230"/>
      <c r="N21" s="249"/>
      <c r="O21" s="230"/>
      <c r="P21" s="234"/>
      <c r="Q21" s="234"/>
      <c r="R21" s="234"/>
      <c r="S21" s="235"/>
      <c r="T21" s="235"/>
      <c r="U21" s="251"/>
      <c r="V21" s="230"/>
      <c r="W21" s="320"/>
      <c r="X21" s="320"/>
      <c r="Y21" s="249">
        <v>2</v>
      </c>
      <c r="Z21" s="230">
        <v>7</v>
      </c>
      <c r="AA21" s="230"/>
      <c r="AB21" s="230"/>
      <c r="AC21" s="249">
        <v>5</v>
      </c>
      <c r="AD21" s="336">
        <v>3</v>
      </c>
      <c r="AE21" s="230">
        <v>5</v>
      </c>
      <c r="AF21" s="234"/>
      <c r="AG21" s="234"/>
      <c r="AH21" s="234"/>
      <c r="AI21" s="234"/>
      <c r="AJ21" s="236">
        <f>SUM(J21:AG21)</f>
        <v>26</v>
      </c>
      <c r="AK21" s="237">
        <v>26</v>
      </c>
      <c r="AL21" s="235">
        <v>15</v>
      </c>
    </row>
    <row r="22" spans="1:38" x14ac:dyDescent="0.25">
      <c r="A22" s="17" t="s">
        <v>354</v>
      </c>
      <c r="B22" s="18">
        <v>2012</v>
      </c>
      <c r="C22" s="314" t="s">
        <v>118</v>
      </c>
      <c r="D22" s="235"/>
      <c r="E22" s="235"/>
      <c r="F22" s="235"/>
      <c r="G22" s="235"/>
      <c r="H22" s="235"/>
      <c r="I22" s="235"/>
      <c r="J22" s="235"/>
      <c r="K22" s="249">
        <v>5</v>
      </c>
      <c r="L22" s="249">
        <v>5</v>
      </c>
      <c r="M22" s="230"/>
      <c r="N22" s="249"/>
      <c r="O22" s="230"/>
      <c r="P22" s="234"/>
      <c r="Q22" s="234"/>
      <c r="R22" s="234"/>
      <c r="S22" s="235"/>
      <c r="T22" s="235"/>
      <c r="U22" s="251"/>
      <c r="V22" s="230"/>
      <c r="W22" s="320"/>
      <c r="X22" s="320"/>
      <c r="Y22" s="249"/>
      <c r="Z22" s="230"/>
      <c r="AA22" s="230">
        <v>13</v>
      </c>
      <c r="AB22" s="230">
        <v>1</v>
      </c>
      <c r="AC22" s="249"/>
      <c r="AD22" s="336"/>
      <c r="AE22" s="230"/>
      <c r="AF22" s="234"/>
      <c r="AG22" s="234"/>
      <c r="AH22" s="234"/>
      <c r="AI22" s="234"/>
      <c r="AJ22" s="236">
        <f>SUM(J22:AI22)</f>
        <v>24</v>
      </c>
      <c r="AK22" s="237">
        <v>24</v>
      </c>
      <c r="AL22" s="265">
        <v>16</v>
      </c>
    </row>
    <row r="23" spans="1:38" x14ac:dyDescent="0.25">
      <c r="A23" s="17" t="s">
        <v>364</v>
      </c>
      <c r="B23" s="18">
        <v>2012</v>
      </c>
      <c r="C23" s="314" t="s">
        <v>28</v>
      </c>
      <c r="D23" s="235"/>
      <c r="E23" s="235"/>
      <c r="F23" s="235"/>
      <c r="G23" s="235"/>
      <c r="H23" s="235"/>
      <c r="I23" s="235"/>
      <c r="J23" s="235"/>
      <c r="K23" s="249">
        <v>7</v>
      </c>
      <c r="L23" s="249">
        <v>10</v>
      </c>
      <c r="M23" s="230"/>
      <c r="N23" s="249"/>
      <c r="O23" s="230"/>
      <c r="P23" s="234"/>
      <c r="Q23" s="234"/>
      <c r="R23" s="234"/>
      <c r="S23" s="235"/>
      <c r="T23" s="235"/>
      <c r="U23" s="251"/>
      <c r="V23" s="230"/>
      <c r="W23" s="320"/>
      <c r="X23" s="320"/>
      <c r="Y23" s="249"/>
      <c r="Z23" s="230"/>
      <c r="AA23" s="230">
        <v>5</v>
      </c>
      <c r="AB23" s="230"/>
      <c r="AC23" s="249"/>
      <c r="AD23" s="336"/>
      <c r="AE23" s="230"/>
      <c r="AF23" s="234"/>
      <c r="AG23" s="234"/>
      <c r="AH23" s="234"/>
      <c r="AI23" s="234"/>
      <c r="AJ23" s="236">
        <f t="shared" ref="AJ23:AJ30" si="0">SUM(J23:AG23)</f>
        <v>22</v>
      </c>
      <c r="AK23" s="237">
        <v>22</v>
      </c>
      <c r="AL23" s="235">
        <v>17</v>
      </c>
    </row>
    <row r="24" spans="1:38" x14ac:dyDescent="0.25">
      <c r="A24" s="163" t="s">
        <v>360</v>
      </c>
      <c r="B24" s="162">
        <v>2012</v>
      </c>
      <c r="C24" s="315" t="s">
        <v>344</v>
      </c>
      <c r="D24" s="235"/>
      <c r="E24" s="235">
        <v>1</v>
      </c>
      <c r="F24" s="235"/>
      <c r="G24" s="235"/>
      <c r="H24" s="235"/>
      <c r="I24" s="235"/>
      <c r="J24" s="235"/>
      <c r="K24" s="249"/>
      <c r="L24" s="249">
        <v>4</v>
      </c>
      <c r="M24" s="230">
        <v>1</v>
      </c>
      <c r="N24" s="249">
        <v>4</v>
      </c>
      <c r="O24" s="230"/>
      <c r="P24" s="234"/>
      <c r="Q24" s="234"/>
      <c r="R24" s="234"/>
      <c r="S24" s="235"/>
      <c r="T24" s="235">
        <v>4</v>
      </c>
      <c r="U24" s="251"/>
      <c r="V24" s="230"/>
      <c r="W24" s="320">
        <v>1</v>
      </c>
      <c r="X24" s="320">
        <v>6</v>
      </c>
      <c r="Y24" s="249"/>
      <c r="Z24" s="230"/>
      <c r="AA24" s="230">
        <v>1</v>
      </c>
      <c r="AB24" s="230"/>
      <c r="AC24" s="249"/>
      <c r="AD24" s="336"/>
      <c r="AE24" s="230"/>
      <c r="AF24" s="234"/>
      <c r="AG24" s="234"/>
      <c r="AH24" s="234"/>
      <c r="AI24" s="234"/>
      <c r="AJ24" s="236">
        <f t="shared" si="0"/>
        <v>21</v>
      </c>
      <c r="AK24" s="237">
        <v>21</v>
      </c>
      <c r="AL24" s="265">
        <v>18</v>
      </c>
    </row>
    <row r="25" spans="1:38" x14ac:dyDescent="0.25">
      <c r="A25" s="17" t="s">
        <v>392</v>
      </c>
      <c r="B25" s="18">
        <v>2012</v>
      </c>
      <c r="C25" s="315" t="s">
        <v>28</v>
      </c>
      <c r="D25" s="235"/>
      <c r="E25" s="235"/>
      <c r="F25" s="235"/>
      <c r="G25" s="235"/>
      <c r="H25" s="235"/>
      <c r="I25" s="235"/>
      <c r="J25" s="235"/>
      <c r="K25" s="249">
        <v>10</v>
      </c>
      <c r="L25" s="249">
        <v>7</v>
      </c>
      <c r="M25" s="230"/>
      <c r="N25" s="249"/>
      <c r="O25" s="230"/>
      <c r="P25" s="234"/>
      <c r="Q25" s="234"/>
      <c r="R25" s="234"/>
      <c r="S25" s="235"/>
      <c r="T25" s="235"/>
      <c r="U25" s="251"/>
      <c r="V25" s="230"/>
      <c r="W25" s="320"/>
      <c r="X25" s="320"/>
      <c r="Y25" s="249"/>
      <c r="Z25" s="230"/>
      <c r="AA25" s="230">
        <v>4</v>
      </c>
      <c r="AB25" s="230"/>
      <c r="AC25" s="249"/>
      <c r="AD25" s="336"/>
      <c r="AE25" s="230"/>
      <c r="AF25" s="234"/>
      <c r="AG25" s="234"/>
      <c r="AH25" s="234"/>
      <c r="AI25" s="234"/>
      <c r="AJ25" s="236">
        <f t="shared" si="0"/>
        <v>21</v>
      </c>
      <c r="AK25" s="237">
        <v>21</v>
      </c>
      <c r="AL25" s="265">
        <v>18</v>
      </c>
    </row>
    <row r="26" spans="1:38" x14ac:dyDescent="0.25">
      <c r="A26" s="17" t="s">
        <v>428</v>
      </c>
      <c r="B26" s="18">
        <v>2012</v>
      </c>
      <c r="C26" s="17" t="s">
        <v>429</v>
      </c>
      <c r="D26" s="235"/>
      <c r="E26" s="235"/>
      <c r="F26" s="235"/>
      <c r="G26" s="235"/>
      <c r="H26" s="235"/>
      <c r="I26" s="235"/>
      <c r="J26" s="235"/>
      <c r="K26" s="249"/>
      <c r="L26" s="249"/>
      <c r="M26" s="230"/>
      <c r="N26" s="230"/>
      <c r="O26" s="230"/>
      <c r="P26" s="234"/>
      <c r="Q26" s="234"/>
      <c r="R26" s="234"/>
      <c r="S26" s="235"/>
      <c r="T26" s="235"/>
      <c r="U26" s="251"/>
      <c r="V26" s="230"/>
      <c r="W26" s="320"/>
      <c r="X26" s="320"/>
      <c r="Y26" s="249">
        <v>20</v>
      </c>
      <c r="Z26" s="230"/>
      <c r="AA26" s="230"/>
      <c r="AB26" s="230"/>
      <c r="AC26" s="249"/>
      <c r="AD26" s="336"/>
      <c r="AE26" s="230"/>
      <c r="AF26" s="234"/>
      <c r="AG26" s="234"/>
      <c r="AH26" s="234"/>
      <c r="AI26" s="234"/>
      <c r="AJ26" s="236">
        <f t="shared" si="0"/>
        <v>20</v>
      </c>
      <c r="AK26" s="237">
        <v>20</v>
      </c>
      <c r="AL26" s="265">
        <v>20</v>
      </c>
    </row>
    <row r="27" spans="1:38" x14ac:dyDescent="0.25">
      <c r="A27" s="17" t="s">
        <v>355</v>
      </c>
      <c r="B27" s="18">
        <v>2012</v>
      </c>
      <c r="C27" s="314" t="s">
        <v>344</v>
      </c>
      <c r="D27" s="235"/>
      <c r="E27" s="235"/>
      <c r="F27" s="235"/>
      <c r="G27" s="235"/>
      <c r="H27" s="235"/>
      <c r="I27" s="235"/>
      <c r="J27" s="235"/>
      <c r="K27" s="249">
        <v>1</v>
      </c>
      <c r="L27" s="249">
        <v>2</v>
      </c>
      <c r="M27" s="230">
        <v>5</v>
      </c>
      <c r="N27" s="249"/>
      <c r="O27" s="230"/>
      <c r="P27" s="234"/>
      <c r="Q27" s="234"/>
      <c r="R27" s="234"/>
      <c r="S27" s="235"/>
      <c r="T27" s="235"/>
      <c r="U27" s="251"/>
      <c r="V27" s="230">
        <v>4</v>
      </c>
      <c r="W27" s="320"/>
      <c r="X27" s="320"/>
      <c r="Y27" s="249"/>
      <c r="Z27" s="230">
        <v>3</v>
      </c>
      <c r="AA27" s="230"/>
      <c r="AB27" s="230">
        <v>3</v>
      </c>
      <c r="AC27" s="249"/>
      <c r="AD27" s="336"/>
      <c r="AE27" s="230">
        <v>2</v>
      </c>
      <c r="AF27" s="234"/>
      <c r="AG27" s="234"/>
      <c r="AH27" s="234"/>
      <c r="AI27" s="234"/>
      <c r="AJ27" s="236">
        <f t="shared" si="0"/>
        <v>20</v>
      </c>
      <c r="AK27" s="237">
        <v>20</v>
      </c>
      <c r="AL27" s="235">
        <v>21</v>
      </c>
    </row>
    <row r="28" spans="1:38" x14ac:dyDescent="0.25">
      <c r="A28" s="163" t="s">
        <v>412</v>
      </c>
      <c r="B28" s="162">
        <v>2013</v>
      </c>
      <c r="C28" s="163" t="s">
        <v>411</v>
      </c>
      <c r="D28" s="235">
        <v>13</v>
      </c>
      <c r="E28" s="235"/>
      <c r="F28" s="235"/>
      <c r="G28" s="235">
        <v>5</v>
      </c>
      <c r="H28" s="235"/>
      <c r="I28" s="235"/>
      <c r="J28" s="235">
        <v>14</v>
      </c>
      <c r="K28" s="249"/>
      <c r="L28" s="249"/>
      <c r="M28" s="230"/>
      <c r="N28" s="249"/>
      <c r="O28" s="230"/>
      <c r="P28" s="234"/>
      <c r="Q28" s="234"/>
      <c r="R28" s="234"/>
      <c r="S28" s="235"/>
      <c r="T28" s="235"/>
      <c r="U28" s="251"/>
      <c r="V28" s="230"/>
      <c r="W28" s="320"/>
      <c r="X28" s="320"/>
      <c r="Y28" s="249"/>
      <c r="Z28" s="230"/>
      <c r="AA28" s="230"/>
      <c r="AB28" s="230"/>
      <c r="AC28" s="249"/>
      <c r="AD28" s="336">
        <v>5</v>
      </c>
      <c r="AE28" s="230"/>
      <c r="AF28" s="234"/>
      <c r="AG28" s="234"/>
      <c r="AH28" s="234"/>
      <c r="AI28" s="234"/>
      <c r="AJ28" s="236">
        <f t="shared" si="0"/>
        <v>19</v>
      </c>
      <c r="AK28" s="237">
        <v>19</v>
      </c>
      <c r="AL28" s="265">
        <v>22</v>
      </c>
    </row>
    <row r="29" spans="1:38" x14ac:dyDescent="0.25">
      <c r="A29" s="163" t="s">
        <v>430</v>
      </c>
      <c r="B29" s="162">
        <v>2012</v>
      </c>
      <c r="C29" s="163" t="s">
        <v>55</v>
      </c>
      <c r="D29" s="235"/>
      <c r="E29" s="235"/>
      <c r="F29" s="235"/>
      <c r="G29" s="235"/>
      <c r="H29" s="235"/>
      <c r="I29" s="235"/>
      <c r="J29" s="235"/>
      <c r="K29" s="249"/>
      <c r="L29" s="249"/>
      <c r="M29" s="230"/>
      <c r="N29" s="230"/>
      <c r="O29" s="230"/>
      <c r="P29" s="234"/>
      <c r="Q29" s="234"/>
      <c r="R29" s="234"/>
      <c r="S29" s="235"/>
      <c r="T29" s="235"/>
      <c r="U29" s="251"/>
      <c r="V29" s="230"/>
      <c r="W29" s="320"/>
      <c r="X29" s="320">
        <v>8</v>
      </c>
      <c r="Y29" s="249"/>
      <c r="Z29" s="230"/>
      <c r="AA29" s="230"/>
      <c r="AB29" s="230"/>
      <c r="AC29" s="249"/>
      <c r="AD29" s="336">
        <v>4</v>
      </c>
      <c r="AE29" s="230"/>
      <c r="AF29" s="234"/>
      <c r="AG29" s="234"/>
      <c r="AH29" s="234"/>
      <c r="AI29" s="234"/>
      <c r="AJ29" s="236">
        <f t="shared" si="0"/>
        <v>12</v>
      </c>
      <c r="AK29" s="237">
        <v>12</v>
      </c>
      <c r="AL29" s="235">
        <v>23</v>
      </c>
    </row>
    <row r="30" spans="1:38" x14ac:dyDescent="0.25">
      <c r="A30" s="163" t="s">
        <v>406</v>
      </c>
      <c r="B30" s="162">
        <v>2013</v>
      </c>
      <c r="C30" s="163" t="s">
        <v>55</v>
      </c>
      <c r="D30" s="235">
        <v>1</v>
      </c>
      <c r="E30" s="235"/>
      <c r="F30" s="235"/>
      <c r="G30" s="235"/>
      <c r="H30" s="235"/>
      <c r="I30" s="235"/>
      <c r="J30" s="235"/>
      <c r="K30" s="249">
        <v>3</v>
      </c>
      <c r="L30" s="249"/>
      <c r="M30" s="230"/>
      <c r="N30" s="249"/>
      <c r="O30" s="230"/>
      <c r="P30" s="234"/>
      <c r="Q30" s="234"/>
      <c r="R30" s="234"/>
      <c r="S30" s="235"/>
      <c r="T30" s="235"/>
      <c r="U30" s="251"/>
      <c r="V30" s="230"/>
      <c r="W30" s="320">
        <v>8</v>
      </c>
      <c r="X30" s="320"/>
      <c r="Y30" s="249"/>
      <c r="Z30" s="230"/>
      <c r="AA30" s="230"/>
      <c r="AB30" s="230"/>
      <c r="AC30" s="249"/>
      <c r="AD30" s="336"/>
      <c r="AE30" s="230"/>
      <c r="AF30" s="234"/>
      <c r="AG30" s="234"/>
      <c r="AH30" s="234"/>
      <c r="AI30" s="234"/>
      <c r="AJ30" s="236">
        <f t="shared" si="0"/>
        <v>11</v>
      </c>
      <c r="AK30" s="237">
        <v>11</v>
      </c>
      <c r="AL30" s="265">
        <v>24</v>
      </c>
    </row>
    <row r="31" spans="1:38" x14ac:dyDescent="0.25">
      <c r="A31" s="163" t="s">
        <v>404</v>
      </c>
      <c r="B31" s="162">
        <v>2013</v>
      </c>
      <c r="C31" s="163" t="s">
        <v>36</v>
      </c>
      <c r="D31" s="235"/>
      <c r="E31" s="235"/>
      <c r="F31" s="235"/>
      <c r="G31" s="235"/>
      <c r="H31" s="235"/>
      <c r="I31" s="235"/>
      <c r="J31" s="235"/>
      <c r="K31" s="249"/>
      <c r="L31" s="249"/>
      <c r="M31" s="230"/>
      <c r="N31" s="249"/>
      <c r="O31" s="230"/>
      <c r="P31" s="234"/>
      <c r="Q31" s="234"/>
      <c r="R31" s="234"/>
      <c r="S31" s="235"/>
      <c r="T31" s="235">
        <v>10</v>
      </c>
      <c r="U31" s="251"/>
      <c r="V31" s="230"/>
      <c r="W31" s="320"/>
      <c r="X31" s="320"/>
      <c r="Y31" s="249"/>
      <c r="Z31" s="230"/>
      <c r="AA31" s="230"/>
      <c r="AB31" s="230"/>
      <c r="AC31" s="249"/>
      <c r="AD31" s="336"/>
      <c r="AE31" s="230"/>
      <c r="AF31" s="234"/>
      <c r="AG31" s="234"/>
      <c r="AH31" s="234"/>
      <c r="AI31" s="234"/>
      <c r="AJ31" s="236">
        <f>SUM(J31:AI31)</f>
        <v>10</v>
      </c>
      <c r="AK31" s="237">
        <v>10</v>
      </c>
      <c r="AL31" s="235">
        <v>25</v>
      </c>
    </row>
    <row r="32" spans="1:38" x14ac:dyDescent="0.25">
      <c r="A32" s="163" t="s">
        <v>381</v>
      </c>
      <c r="B32" s="162">
        <v>2012</v>
      </c>
      <c r="C32" s="315" t="s">
        <v>55</v>
      </c>
      <c r="D32" s="235"/>
      <c r="E32" s="235">
        <v>2</v>
      </c>
      <c r="F32" s="235"/>
      <c r="G32" s="235"/>
      <c r="H32" s="235"/>
      <c r="I32" s="235"/>
      <c r="J32" s="235"/>
      <c r="K32" s="249"/>
      <c r="L32" s="249"/>
      <c r="M32" s="230"/>
      <c r="N32" s="249">
        <v>1</v>
      </c>
      <c r="O32" s="230"/>
      <c r="P32" s="234"/>
      <c r="Q32" s="234"/>
      <c r="R32" s="234"/>
      <c r="S32" s="235"/>
      <c r="T32" s="235">
        <v>8</v>
      </c>
      <c r="U32" s="251"/>
      <c r="V32" s="230"/>
      <c r="W32" s="320"/>
      <c r="X32" s="320"/>
      <c r="Y32" s="249"/>
      <c r="Z32" s="230"/>
      <c r="AA32" s="230"/>
      <c r="AB32" s="230"/>
      <c r="AC32" s="249">
        <v>1</v>
      </c>
      <c r="AD32" s="336"/>
      <c r="AE32" s="230"/>
      <c r="AF32" s="234"/>
      <c r="AG32" s="234"/>
      <c r="AH32" s="234"/>
      <c r="AI32" s="234"/>
      <c r="AJ32" s="236">
        <f>SUM(J32:AG32)</f>
        <v>10</v>
      </c>
      <c r="AK32" s="237">
        <v>10</v>
      </c>
      <c r="AL32" s="235">
        <v>25</v>
      </c>
    </row>
    <row r="33" spans="1:38" x14ac:dyDescent="0.25">
      <c r="A33" s="17" t="s">
        <v>407</v>
      </c>
      <c r="B33" s="18">
        <v>2013</v>
      </c>
      <c r="C33" s="17" t="s">
        <v>55</v>
      </c>
      <c r="D33" s="235"/>
      <c r="E33" s="235"/>
      <c r="F33" s="235"/>
      <c r="G33" s="235"/>
      <c r="H33" s="235"/>
      <c r="I33" s="235"/>
      <c r="J33" s="235"/>
      <c r="K33" s="249"/>
      <c r="L33" s="249"/>
      <c r="M33" s="230"/>
      <c r="N33" s="249"/>
      <c r="O33" s="230"/>
      <c r="P33" s="234"/>
      <c r="Q33" s="234"/>
      <c r="R33" s="234"/>
      <c r="S33" s="235"/>
      <c r="T33" s="235">
        <v>6</v>
      </c>
      <c r="U33" s="251"/>
      <c r="V33" s="230"/>
      <c r="W33" s="320"/>
      <c r="X33" s="320"/>
      <c r="Y33" s="249"/>
      <c r="Z33" s="230"/>
      <c r="AA33" s="230"/>
      <c r="AB33" s="230"/>
      <c r="AC33" s="249"/>
      <c r="AD33" s="336"/>
      <c r="AE33" s="230"/>
      <c r="AF33" s="234"/>
      <c r="AG33" s="234"/>
      <c r="AH33" s="234"/>
      <c r="AI33" s="234"/>
      <c r="AJ33" s="236">
        <f>SUM(J33:AI33)</f>
        <v>6</v>
      </c>
      <c r="AK33" s="237">
        <v>6</v>
      </c>
      <c r="AL33" s="235">
        <v>27</v>
      </c>
    </row>
    <row r="34" spans="1:38" x14ac:dyDescent="0.25">
      <c r="A34" s="163" t="s">
        <v>432</v>
      </c>
      <c r="B34" s="162">
        <v>2012</v>
      </c>
      <c r="C34" s="163" t="s">
        <v>55</v>
      </c>
      <c r="D34" s="235"/>
      <c r="E34" s="235"/>
      <c r="F34" s="235"/>
      <c r="G34" s="235"/>
      <c r="H34" s="235"/>
      <c r="I34" s="235"/>
      <c r="J34" s="235"/>
      <c r="K34" s="249"/>
      <c r="L34" s="249"/>
      <c r="M34" s="230"/>
      <c r="N34" s="230"/>
      <c r="O34" s="230"/>
      <c r="P34" s="234"/>
      <c r="Q34" s="234"/>
      <c r="R34" s="234"/>
      <c r="S34" s="235"/>
      <c r="T34" s="235"/>
      <c r="U34" s="251"/>
      <c r="V34" s="230"/>
      <c r="W34" s="320"/>
      <c r="X34" s="320"/>
      <c r="Y34" s="249"/>
      <c r="Z34" s="230"/>
      <c r="AA34" s="230"/>
      <c r="AB34" s="230"/>
      <c r="AC34" s="249">
        <v>2</v>
      </c>
      <c r="AD34" s="336">
        <v>2</v>
      </c>
      <c r="AE34" s="230"/>
      <c r="AF34" s="234"/>
      <c r="AG34" s="234"/>
      <c r="AH34" s="234"/>
      <c r="AI34" s="234"/>
      <c r="AJ34" s="236">
        <f>SUM(J34:AG34)</f>
        <v>4</v>
      </c>
      <c r="AK34" s="237">
        <v>4</v>
      </c>
      <c r="AL34" s="265">
        <v>28</v>
      </c>
    </row>
    <row r="35" spans="1:38" x14ac:dyDescent="0.25">
      <c r="A35" s="163" t="s">
        <v>384</v>
      </c>
      <c r="B35" s="162">
        <v>2012</v>
      </c>
      <c r="C35" s="315" t="s">
        <v>124</v>
      </c>
      <c r="D35" s="235"/>
      <c r="E35" s="235"/>
      <c r="F35" s="235"/>
      <c r="G35" s="235">
        <v>1</v>
      </c>
      <c r="H35" s="235"/>
      <c r="I35" s="235"/>
      <c r="J35" s="235"/>
      <c r="K35" s="249"/>
      <c r="L35" s="249"/>
      <c r="M35" s="230"/>
      <c r="N35" s="249"/>
      <c r="O35" s="230"/>
      <c r="P35" s="234"/>
      <c r="Q35" s="234"/>
      <c r="R35" s="234"/>
      <c r="S35" s="235"/>
      <c r="T35" s="235"/>
      <c r="U35" s="251"/>
      <c r="V35" s="230"/>
      <c r="W35" s="320"/>
      <c r="X35" s="320"/>
      <c r="Y35" s="249">
        <v>3</v>
      </c>
      <c r="Z35" s="230"/>
      <c r="AA35" s="230"/>
      <c r="AB35" s="230"/>
      <c r="AC35" s="249"/>
      <c r="AD35" s="336"/>
      <c r="AE35" s="230"/>
      <c r="AF35" s="234"/>
      <c r="AG35" s="234"/>
      <c r="AH35" s="234"/>
      <c r="AI35" s="234"/>
      <c r="AJ35" s="236">
        <f>SUM(J35:AG35)</f>
        <v>3</v>
      </c>
      <c r="AK35" s="237">
        <v>3</v>
      </c>
      <c r="AL35" s="235">
        <v>29</v>
      </c>
    </row>
    <row r="36" spans="1:38" x14ac:dyDescent="0.25">
      <c r="A36" s="163" t="s">
        <v>362</v>
      </c>
      <c r="B36" s="162">
        <v>2012</v>
      </c>
      <c r="C36" s="315" t="s">
        <v>55</v>
      </c>
      <c r="D36" s="235"/>
      <c r="E36" s="235"/>
      <c r="F36" s="235"/>
      <c r="G36" s="235"/>
      <c r="H36" s="235"/>
      <c r="I36" s="235"/>
      <c r="J36" s="235"/>
      <c r="K36" s="249"/>
      <c r="L36" s="249"/>
      <c r="M36" s="230"/>
      <c r="N36" s="249"/>
      <c r="O36" s="230"/>
      <c r="P36" s="234"/>
      <c r="Q36" s="234"/>
      <c r="R36" s="234"/>
      <c r="S36" s="235"/>
      <c r="T36" s="235"/>
      <c r="U36" s="251"/>
      <c r="V36" s="230"/>
      <c r="W36" s="320"/>
      <c r="X36" s="320"/>
      <c r="Y36" s="249"/>
      <c r="Z36" s="230"/>
      <c r="AA36" s="230"/>
      <c r="AB36" s="230"/>
      <c r="AC36" s="249">
        <v>3</v>
      </c>
      <c r="AD36" s="336"/>
      <c r="AE36" s="230"/>
      <c r="AF36" s="234"/>
      <c r="AG36" s="234"/>
      <c r="AH36" s="234"/>
      <c r="AI36" s="234"/>
      <c r="AJ36" s="236">
        <f>SUM(J36:AI36)</f>
        <v>3</v>
      </c>
      <c r="AK36" s="237">
        <v>3</v>
      </c>
      <c r="AL36" s="235">
        <v>29</v>
      </c>
    </row>
    <row r="37" spans="1:38" x14ac:dyDescent="0.25">
      <c r="A37" s="163" t="s">
        <v>433</v>
      </c>
      <c r="B37" s="162">
        <v>2012</v>
      </c>
      <c r="C37" s="163" t="s">
        <v>434</v>
      </c>
      <c r="D37" s="235"/>
      <c r="E37" s="235"/>
      <c r="F37" s="235"/>
      <c r="G37" s="235"/>
      <c r="H37" s="235"/>
      <c r="I37" s="235"/>
      <c r="J37" s="235"/>
      <c r="K37" s="249"/>
      <c r="L37" s="249"/>
      <c r="M37" s="230"/>
      <c r="N37" s="230"/>
      <c r="O37" s="230"/>
      <c r="P37" s="234"/>
      <c r="Q37" s="234"/>
      <c r="R37" s="234"/>
      <c r="S37" s="235"/>
      <c r="T37" s="235"/>
      <c r="U37" s="251"/>
      <c r="V37" s="230"/>
      <c r="W37" s="320"/>
      <c r="X37" s="320"/>
      <c r="Y37" s="249"/>
      <c r="Z37" s="230"/>
      <c r="AA37" s="230"/>
      <c r="AB37" s="230">
        <v>2</v>
      </c>
      <c r="AC37" s="249"/>
      <c r="AD37" s="336"/>
      <c r="AE37" s="230">
        <v>1</v>
      </c>
      <c r="AF37" s="234"/>
      <c r="AG37" s="234"/>
      <c r="AH37" s="234"/>
      <c r="AI37" s="234"/>
      <c r="AJ37" s="236">
        <f>SUM(J37:AI37)</f>
        <v>3</v>
      </c>
      <c r="AK37" s="237">
        <v>3</v>
      </c>
      <c r="AL37" s="235">
        <v>29</v>
      </c>
    </row>
    <row r="38" spans="1:38" x14ac:dyDescent="0.25">
      <c r="A38" s="17" t="s">
        <v>427</v>
      </c>
      <c r="B38" s="18">
        <v>2012</v>
      </c>
      <c r="C38" s="17" t="s">
        <v>36</v>
      </c>
      <c r="D38" s="235"/>
      <c r="E38" s="235"/>
      <c r="F38" s="235"/>
      <c r="G38" s="235"/>
      <c r="H38" s="235"/>
      <c r="I38" s="235"/>
      <c r="J38" s="235"/>
      <c r="K38" s="249"/>
      <c r="L38" s="249"/>
      <c r="M38" s="230"/>
      <c r="N38" s="249"/>
      <c r="O38" s="230"/>
      <c r="P38" s="234"/>
      <c r="Q38" s="234"/>
      <c r="R38" s="234"/>
      <c r="S38" s="235"/>
      <c r="T38" s="235">
        <v>2</v>
      </c>
      <c r="U38" s="251"/>
      <c r="V38" s="230"/>
      <c r="W38" s="320"/>
      <c r="X38" s="320"/>
      <c r="Y38" s="249"/>
      <c r="Z38" s="230"/>
      <c r="AA38" s="230"/>
      <c r="AB38" s="230"/>
      <c r="AC38" s="249"/>
      <c r="AD38" s="336"/>
      <c r="AE38" s="230"/>
      <c r="AF38" s="234"/>
      <c r="AG38" s="234"/>
      <c r="AH38" s="234"/>
      <c r="AI38" s="234"/>
      <c r="AJ38" s="236">
        <f>SUM(J38:AI38)</f>
        <v>2</v>
      </c>
      <c r="AK38" s="237">
        <v>2</v>
      </c>
      <c r="AL38" s="265">
        <v>32</v>
      </c>
    </row>
    <row r="39" spans="1:38" x14ac:dyDescent="0.25">
      <c r="A39" s="163" t="s">
        <v>431</v>
      </c>
      <c r="B39" s="162">
        <v>2012</v>
      </c>
      <c r="C39" s="163" t="s">
        <v>55</v>
      </c>
      <c r="D39" s="235"/>
      <c r="E39" s="235"/>
      <c r="F39" s="235"/>
      <c r="G39" s="235"/>
      <c r="H39" s="235"/>
      <c r="I39" s="235"/>
      <c r="J39" s="235"/>
      <c r="K39" s="249"/>
      <c r="L39" s="249"/>
      <c r="M39" s="230"/>
      <c r="N39" s="230"/>
      <c r="O39" s="230"/>
      <c r="P39" s="234"/>
      <c r="Q39" s="234"/>
      <c r="R39" s="234"/>
      <c r="S39" s="235"/>
      <c r="T39" s="235"/>
      <c r="U39" s="251"/>
      <c r="V39" s="230"/>
      <c r="W39" s="320"/>
      <c r="X39" s="320">
        <v>2</v>
      </c>
      <c r="Y39" s="249"/>
      <c r="Z39" s="230"/>
      <c r="AA39" s="230"/>
      <c r="AB39" s="230"/>
      <c r="AC39" s="249"/>
      <c r="AD39" s="336"/>
      <c r="AE39" s="230"/>
      <c r="AF39" s="234"/>
      <c r="AG39" s="234"/>
      <c r="AH39" s="234"/>
      <c r="AI39" s="234"/>
      <c r="AJ39" s="236">
        <f>SUM(J39:AG39)</f>
        <v>2</v>
      </c>
      <c r="AK39" s="237">
        <v>2</v>
      </c>
      <c r="AL39" s="265">
        <v>32</v>
      </c>
    </row>
    <row r="40" spans="1:38" x14ac:dyDescent="0.25">
      <c r="A40" s="163" t="s">
        <v>352</v>
      </c>
      <c r="B40" s="162">
        <v>2012</v>
      </c>
      <c r="C40" s="315" t="s">
        <v>55</v>
      </c>
      <c r="D40" s="235"/>
      <c r="E40" s="235"/>
      <c r="F40" s="235"/>
      <c r="G40" s="235"/>
      <c r="H40" s="235"/>
      <c r="I40" s="235"/>
      <c r="J40" s="235"/>
      <c r="K40" s="249"/>
      <c r="L40" s="249"/>
      <c r="M40" s="230"/>
      <c r="N40" s="249"/>
      <c r="O40" s="230"/>
      <c r="P40" s="234"/>
      <c r="Q40" s="234"/>
      <c r="R40" s="234"/>
      <c r="S40" s="235"/>
      <c r="T40" s="235"/>
      <c r="U40" s="251"/>
      <c r="V40" s="230"/>
      <c r="W40" s="320"/>
      <c r="X40" s="320"/>
      <c r="Y40" s="249">
        <v>1</v>
      </c>
      <c r="Z40" s="230"/>
      <c r="AA40" s="230"/>
      <c r="AB40" s="230"/>
      <c r="AC40" s="249"/>
      <c r="AD40" s="336"/>
      <c r="AE40" s="230"/>
      <c r="AF40" s="234"/>
      <c r="AG40" s="234"/>
      <c r="AH40" s="234"/>
      <c r="AI40" s="234"/>
      <c r="AJ40" s="236">
        <f>SUM(J40:AI40)</f>
        <v>1</v>
      </c>
      <c r="AK40" s="237">
        <v>1</v>
      </c>
      <c r="AL40" s="235">
        <v>34</v>
      </c>
    </row>
    <row r="41" spans="1:38" x14ac:dyDescent="0.25">
      <c r="A41" s="163" t="s">
        <v>398</v>
      </c>
      <c r="B41" s="162">
        <v>2013</v>
      </c>
      <c r="C41" s="163" t="s">
        <v>257</v>
      </c>
      <c r="D41" s="235">
        <v>4</v>
      </c>
      <c r="E41" s="235"/>
      <c r="F41" s="235"/>
      <c r="G41" s="235"/>
      <c r="H41" s="235"/>
      <c r="I41" s="235"/>
      <c r="J41" s="235"/>
      <c r="K41" s="249"/>
      <c r="L41" s="249"/>
      <c r="M41" s="230"/>
      <c r="N41" s="249"/>
      <c r="O41" s="230"/>
      <c r="P41" s="234"/>
      <c r="Q41" s="234"/>
      <c r="R41" s="234"/>
      <c r="S41" s="235"/>
      <c r="T41" s="235"/>
      <c r="U41" s="251"/>
      <c r="V41" s="230"/>
      <c r="W41" s="320"/>
      <c r="X41" s="320"/>
      <c r="Y41" s="249"/>
      <c r="Z41" s="230"/>
      <c r="AA41" s="230"/>
      <c r="AB41" s="230"/>
      <c r="AC41" s="249"/>
      <c r="AD41" s="336"/>
      <c r="AE41" s="230"/>
      <c r="AF41" s="234"/>
      <c r="AG41" s="234"/>
      <c r="AH41" s="234"/>
      <c r="AI41" s="234"/>
      <c r="AJ41" s="236">
        <f>SUM(J41:AG41)</f>
        <v>0</v>
      </c>
      <c r="AK41" s="237"/>
      <c r="AL41" s="235"/>
    </row>
    <row r="42" spans="1:38" x14ac:dyDescent="0.25">
      <c r="A42" s="163" t="s">
        <v>424</v>
      </c>
      <c r="B42" s="162">
        <v>2013</v>
      </c>
      <c r="C42" s="163" t="s">
        <v>425</v>
      </c>
      <c r="D42" s="235"/>
      <c r="E42" s="235"/>
      <c r="F42" s="235"/>
      <c r="G42" s="235">
        <v>4</v>
      </c>
      <c r="H42" s="235"/>
      <c r="I42" s="235"/>
      <c r="J42" s="235"/>
      <c r="K42" s="249"/>
      <c r="L42" s="249"/>
      <c r="M42" s="230"/>
      <c r="N42" s="249"/>
      <c r="O42" s="230"/>
      <c r="P42" s="234"/>
      <c r="Q42" s="234"/>
      <c r="R42" s="234"/>
      <c r="S42" s="235"/>
      <c r="T42" s="235"/>
      <c r="U42" s="251"/>
      <c r="V42" s="230"/>
      <c r="W42" s="320"/>
      <c r="X42" s="320"/>
      <c r="Y42" s="249"/>
      <c r="Z42" s="230"/>
      <c r="AA42" s="230"/>
      <c r="AB42" s="230"/>
      <c r="AC42" s="249"/>
      <c r="AD42" s="336"/>
      <c r="AE42" s="230"/>
      <c r="AF42" s="234"/>
      <c r="AG42" s="234"/>
      <c r="AH42" s="234"/>
      <c r="AI42" s="234"/>
      <c r="AJ42" s="236">
        <f>SUM(J42:AG42)</f>
        <v>0</v>
      </c>
      <c r="AK42" s="237"/>
      <c r="AL42" s="235"/>
    </row>
    <row r="43" spans="1:38" x14ac:dyDescent="0.25">
      <c r="A43" s="163" t="s">
        <v>73</v>
      </c>
      <c r="B43" s="162">
        <v>2012</v>
      </c>
      <c r="C43" s="163" t="s">
        <v>55</v>
      </c>
      <c r="D43" s="235"/>
      <c r="E43" s="235">
        <v>3</v>
      </c>
      <c r="F43" s="235"/>
      <c r="G43" s="235"/>
      <c r="H43" s="235"/>
      <c r="I43" s="235"/>
      <c r="J43" s="235"/>
      <c r="K43" s="249"/>
      <c r="L43" s="249"/>
      <c r="M43" s="230"/>
      <c r="N43" s="249"/>
      <c r="O43" s="230"/>
      <c r="P43" s="234"/>
      <c r="Q43" s="234"/>
      <c r="R43" s="234"/>
      <c r="S43" s="235"/>
      <c r="T43" s="235"/>
      <c r="U43" s="251"/>
      <c r="V43" s="230"/>
      <c r="W43" s="320"/>
      <c r="X43" s="320"/>
      <c r="Y43" s="249"/>
      <c r="Z43" s="230"/>
      <c r="AA43" s="230"/>
      <c r="AB43" s="230"/>
      <c r="AC43" s="249"/>
      <c r="AD43" s="336"/>
      <c r="AE43" s="230"/>
      <c r="AF43" s="234"/>
      <c r="AG43" s="234"/>
      <c r="AH43" s="234"/>
      <c r="AI43" s="234"/>
      <c r="AJ43" s="236">
        <f>SUM(J43:AI43)</f>
        <v>0</v>
      </c>
      <c r="AK43" s="237"/>
      <c r="AL43" s="235"/>
    </row>
    <row r="44" spans="1:38" x14ac:dyDescent="0.25">
      <c r="A44" s="163" t="s">
        <v>426</v>
      </c>
      <c r="B44" s="162">
        <v>2012</v>
      </c>
      <c r="C44" s="163" t="s">
        <v>425</v>
      </c>
      <c r="D44" s="235"/>
      <c r="E44" s="235"/>
      <c r="F44" s="235"/>
      <c r="G44" s="235">
        <v>2</v>
      </c>
      <c r="H44" s="235"/>
      <c r="I44" s="235"/>
      <c r="J44" s="235"/>
      <c r="K44" s="249"/>
      <c r="L44" s="249"/>
      <c r="M44" s="230"/>
      <c r="N44" s="249"/>
      <c r="O44" s="230"/>
      <c r="P44" s="234"/>
      <c r="Q44" s="234"/>
      <c r="R44" s="234"/>
      <c r="S44" s="235"/>
      <c r="T44" s="235"/>
      <c r="U44" s="251"/>
      <c r="V44" s="230"/>
      <c r="W44" s="320"/>
      <c r="X44" s="320"/>
      <c r="Y44" s="249"/>
      <c r="Z44" s="230"/>
      <c r="AA44" s="230"/>
      <c r="AB44" s="230"/>
      <c r="AC44" s="249"/>
      <c r="AD44" s="336"/>
      <c r="AE44" s="230"/>
      <c r="AF44" s="234"/>
      <c r="AG44" s="234"/>
      <c r="AH44" s="234"/>
      <c r="AI44" s="234"/>
      <c r="AJ44" s="236">
        <f>SUM(J44:AI44)</f>
        <v>0</v>
      </c>
      <c r="AK44" s="237"/>
      <c r="AL44" s="235"/>
    </row>
    <row r="45" spans="1:38" x14ac:dyDescent="0.25">
      <c r="A45" s="163" t="s">
        <v>356</v>
      </c>
      <c r="B45" s="162">
        <v>2012</v>
      </c>
      <c r="C45" s="315" t="s">
        <v>36</v>
      </c>
      <c r="D45" s="235"/>
      <c r="E45" s="235"/>
      <c r="F45" s="235"/>
      <c r="G45" s="235"/>
      <c r="H45" s="235"/>
      <c r="I45" s="235"/>
      <c r="J45" s="235"/>
      <c r="K45" s="249"/>
      <c r="L45" s="249"/>
      <c r="M45" s="230"/>
      <c r="N45" s="249"/>
      <c r="O45" s="230"/>
      <c r="P45" s="234"/>
      <c r="Q45" s="234"/>
      <c r="R45" s="234"/>
      <c r="S45" s="235"/>
      <c r="T45" s="235"/>
      <c r="U45" s="251"/>
      <c r="V45" s="230"/>
      <c r="W45" s="320"/>
      <c r="X45" s="320"/>
      <c r="Y45" s="249"/>
      <c r="Z45" s="230"/>
      <c r="AA45" s="230"/>
      <c r="AB45" s="230"/>
      <c r="AC45" s="249"/>
      <c r="AD45" s="336"/>
      <c r="AE45" s="230"/>
      <c r="AF45" s="234"/>
      <c r="AG45" s="234"/>
      <c r="AH45" s="234"/>
      <c r="AI45" s="234"/>
      <c r="AJ45" s="236">
        <f>SUM(J45:AG45)</f>
        <v>0</v>
      </c>
      <c r="AK45" s="237"/>
      <c r="AL45" s="235"/>
    </row>
    <row r="46" spans="1:38" x14ac:dyDescent="0.25">
      <c r="A46" s="163" t="s">
        <v>363</v>
      </c>
      <c r="B46" s="162">
        <v>2012</v>
      </c>
      <c r="C46" s="315" t="s">
        <v>55</v>
      </c>
      <c r="D46" s="235"/>
      <c r="E46" s="235"/>
      <c r="F46" s="235"/>
      <c r="G46" s="235"/>
      <c r="H46" s="235"/>
      <c r="I46" s="235"/>
      <c r="J46" s="235"/>
      <c r="K46" s="249"/>
      <c r="L46" s="249"/>
      <c r="M46" s="230"/>
      <c r="N46" s="249"/>
      <c r="O46" s="230"/>
      <c r="P46" s="234"/>
      <c r="Q46" s="234"/>
      <c r="R46" s="234"/>
      <c r="S46" s="235"/>
      <c r="T46" s="235"/>
      <c r="U46" s="251"/>
      <c r="V46" s="230"/>
      <c r="W46" s="320"/>
      <c r="X46" s="320"/>
      <c r="Y46" s="249"/>
      <c r="Z46" s="230"/>
      <c r="AA46" s="230"/>
      <c r="AB46" s="230"/>
      <c r="AC46" s="249"/>
      <c r="AD46" s="336"/>
      <c r="AE46" s="230"/>
      <c r="AF46" s="234"/>
      <c r="AG46" s="234"/>
      <c r="AH46" s="234"/>
      <c r="AI46" s="234"/>
      <c r="AJ46" s="236">
        <f>SUM(J46:AI46)</f>
        <v>0</v>
      </c>
      <c r="AK46" s="237"/>
      <c r="AL46" s="235"/>
    </row>
    <row r="47" spans="1:38" x14ac:dyDescent="0.25">
      <c r="A47" s="17" t="s">
        <v>391</v>
      </c>
      <c r="B47" s="18">
        <v>2012</v>
      </c>
      <c r="C47" s="314" t="s">
        <v>203</v>
      </c>
      <c r="D47" s="235"/>
      <c r="E47" s="235"/>
      <c r="F47" s="235"/>
      <c r="G47" s="235"/>
      <c r="H47" s="235"/>
      <c r="I47" s="235"/>
      <c r="J47" s="235"/>
      <c r="K47" s="249"/>
      <c r="L47" s="249"/>
      <c r="M47" s="230"/>
      <c r="N47" s="249"/>
      <c r="O47" s="230"/>
      <c r="P47" s="234"/>
      <c r="Q47" s="234"/>
      <c r="R47" s="234"/>
      <c r="S47" s="235"/>
      <c r="T47" s="235"/>
      <c r="U47" s="251"/>
      <c r="V47" s="230"/>
      <c r="W47" s="320"/>
      <c r="X47" s="320"/>
      <c r="Y47" s="249"/>
      <c r="Z47" s="230"/>
      <c r="AA47" s="230"/>
      <c r="AB47" s="230"/>
      <c r="AC47" s="249"/>
      <c r="AD47" s="336"/>
      <c r="AE47" s="230"/>
      <c r="AF47" s="234"/>
      <c r="AG47" s="234"/>
      <c r="AH47" s="234"/>
      <c r="AI47" s="234"/>
      <c r="AJ47" s="236">
        <f t="shared" ref="AJ47:AJ53" si="1">SUM(J47:AG47)</f>
        <v>0</v>
      </c>
      <c r="AK47" s="237"/>
      <c r="AL47" s="235"/>
    </row>
    <row r="48" spans="1:38" x14ac:dyDescent="0.25">
      <c r="A48" s="163" t="s">
        <v>358</v>
      </c>
      <c r="B48" s="162">
        <v>2012</v>
      </c>
      <c r="C48" s="315" t="s">
        <v>344</v>
      </c>
      <c r="D48" s="235"/>
      <c r="E48" s="235"/>
      <c r="F48" s="235"/>
      <c r="G48" s="235"/>
      <c r="H48" s="235"/>
      <c r="I48" s="235"/>
      <c r="J48" s="235"/>
      <c r="K48" s="249"/>
      <c r="L48" s="249"/>
      <c r="M48" s="230"/>
      <c r="N48" s="249"/>
      <c r="O48" s="230"/>
      <c r="P48" s="234"/>
      <c r="Q48" s="234"/>
      <c r="R48" s="234"/>
      <c r="S48" s="235"/>
      <c r="T48" s="235"/>
      <c r="U48" s="251"/>
      <c r="V48" s="230"/>
      <c r="W48" s="320"/>
      <c r="X48" s="320"/>
      <c r="Y48" s="249"/>
      <c r="Z48" s="230"/>
      <c r="AA48" s="230"/>
      <c r="AB48" s="230"/>
      <c r="AC48" s="249"/>
      <c r="AD48" s="336"/>
      <c r="AE48" s="230"/>
      <c r="AF48" s="234"/>
      <c r="AG48" s="234"/>
      <c r="AH48" s="234"/>
      <c r="AI48" s="234"/>
      <c r="AJ48" s="236">
        <f t="shared" si="1"/>
        <v>0</v>
      </c>
      <c r="AK48" s="237"/>
      <c r="AL48" s="235"/>
    </row>
    <row r="49" spans="1:38" x14ac:dyDescent="0.25">
      <c r="A49" s="163" t="s">
        <v>373</v>
      </c>
      <c r="B49" s="162">
        <v>2012</v>
      </c>
      <c r="C49" s="163" t="s">
        <v>55</v>
      </c>
      <c r="D49" s="235"/>
      <c r="E49" s="235"/>
      <c r="F49" s="235"/>
      <c r="G49" s="235"/>
      <c r="H49" s="235"/>
      <c r="I49" s="235"/>
      <c r="J49" s="235"/>
      <c r="K49" s="249"/>
      <c r="L49" s="249"/>
      <c r="M49" s="230"/>
      <c r="N49" s="249"/>
      <c r="O49" s="230"/>
      <c r="P49" s="234"/>
      <c r="Q49" s="234"/>
      <c r="R49" s="234"/>
      <c r="S49" s="235"/>
      <c r="T49" s="235"/>
      <c r="U49" s="251"/>
      <c r="V49" s="230"/>
      <c r="W49" s="320"/>
      <c r="X49" s="320"/>
      <c r="Y49" s="249"/>
      <c r="Z49" s="230"/>
      <c r="AA49" s="230"/>
      <c r="AB49" s="230"/>
      <c r="AC49" s="249"/>
      <c r="AD49" s="336"/>
      <c r="AE49" s="230"/>
      <c r="AF49" s="234"/>
      <c r="AG49" s="234"/>
      <c r="AH49" s="234"/>
      <c r="AI49" s="234"/>
      <c r="AJ49" s="236">
        <f t="shared" si="1"/>
        <v>0</v>
      </c>
      <c r="AK49" s="237"/>
      <c r="AL49" s="235"/>
    </row>
    <row r="50" spans="1:38" x14ac:dyDescent="0.25">
      <c r="A50" s="163" t="s">
        <v>408</v>
      </c>
      <c r="B50" s="162">
        <v>2013</v>
      </c>
      <c r="C50" s="163" t="s">
        <v>55</v>
      </c>
      <c r="D50" s="235"/>
      <c r="E50" s="235"/>
      <c r="F50" s="235"/>
      <c r="G50" s="235"/>
      <c r="H50" s="235"/>
      <c r="I50" s="235"/>
      <c r="J50" s="235"/>
      <c r="K50" s="249"/>
      <c r="L50" s="249"/>
      <c r="M50" s="230"/>
      <c r="N50" s="230"/>
      <c r="O50" s="230"/>
      <c r="P50" s="234"/>
      <c r="Q50" s="234"/>
      <c r="R50" s="234"/>
      <c r="S50" s="235"/>
      <c r="T50" s="235"/>
      <c r="U50" s="251"/>
      <c r="V50" s="230"/>
      <c r="W50" s="320"/>
      <c r="X50" s="320"/>
      <c r="Y50" s="249"/>
      <c r="Z50" s="230"/>
      <c r="AA50" s="230"/>
      <c r="AB50" s="230"/>
      <c r="AC50" s="249"/>
      <c r="AD50" s="336"/>
      <c r="AE50" s="230"/>
      <c r="AF50" s="234"/>
      <c r="AG50" s="234"/>
      <c r="AH50" s="234"/>
      <c r="AI50" s="234"/>
      <c r="AJ50" s="236">
        <f t="shared" si="1"/>
        <v>0</v>
      </c>
      <c r="AK50" s="237"/>
      <c r="AL50" s="235"/>
    </row>
    <row r="51" spans="1:38" x14ac:dyDescent="0.25">
      <c r="A51" s="17" t="s">
        <v>405</v>
      </c>
      <c r="B51" s="18">
        <v>2013</v>
      </c>
      <c r="C51" s="17" t="s">
        <v>257</v>
      </c>
      <c r="D51" s="235"/>
      <c r="E51" s="235"/>
      <c r="F51" s="235"/>
      <c r="G51" s="235"/>
      <c r="H51" s="235"/>
      <c r="I51" s="235"/>
      <c r="J51" s="235"/>
      <c r="K51" s="249"/>
      <c r="L51" s="249"/>
      <c r="M51" s="230"/>
      <c r="N51" s="230"/>
      <c r="O51" s="230"/>
      <c r="P51" s="234"/>
      <c r="Q51" s="234"/>
      <c r="R51" s="234"/>
      <c r="S51" s="235"/>
      <c r="T51" s="235"/>
      <c r="U51" s="251"/>
      <c r="V51" s="230"/>
      <c r="W51" s="320"/>
      <c r="X51" s="320"/>
      <c r="Y51" s="249"/>
      <c r="Z51" s="230"/>
      <c r="AA51" s="230"/>
      <c r="AB51" s="230"/>
      <c r="AC51" s="249"/>
      <c r="AD51" s="336"/>
      <c r="AE51" s="230"/>
      <c r="AF51" s="234"/>
      <c r="AG51" s="234"/>
      <c r="AH51" s="234"/>
      <c r="AI51" s="234"/>
      <c r="AJ51" s="236">
        <f t="shared" si="1"/>
        <v>0</v>
      </c>
      <c r="AK51" s="237"/>
      <c r="AL51" s="235"/>
    </row>
    <row r="52" spans="1:38" x14ac:dyDescent="0.25">
      <c r="A52" s="163" t="s">
        <v>403</v>
      </c>
      <c r="B52" s="162">
        <v>2013</v>
      </c>
      <c r="C52" s="163" t="s">
        <v>36</v>
      </c>
      <c r="D52" s="235"/>
      <c r="E52" s="235"/>
      <c r="F52" s="235"/>
      <c r="G52" s="235"/>
      <c r="H52" s="235"/>
      <c r="I52" s="235"/>
      <c r="J52" s="235"/>
      <c r="K52" s="249"/>
      <c r="L52" s="249"/>
      <c r="M52" s="230"/>
      <c r="N52" s="230"/>
      <c r="O52" s="230"/>
      <c r="P52" s="234"/>
      <c r="Q52" s="234"/>
      <c r="R52" s="234"/>
      <c r="S52" s="235"/>
      <c r="T52" s="235"/>
      <c r="U52" s="251"/>
      <c r="V52" s="230"/>
      <c r="W52" s="320"/>
      <c r="X52" s="320"/>
      <c r="Y52" s="249"/>
      <c r="Z52" s="230"/>
      <c r="AA52" s="230"/>
      <c r="AB52" s="230"/>
      <c r="AC52" s="249"/>
      <c r="AD52" s="336"/>
      <c r="AE52" s="230"/>
      <c r="AF52" s="234"/>
      <c r="AG52" s="234"/>
      <c r="AH52" s="234"/>
      <c r="AI52" s="234"/>
      <c r="AJ52" s="236">
        <f t="shared" si="1"/>
        <v>0</v>
      </c>
      <c r="AK52" s="237"/>
      <c r="AL52" s="235"/>
    </row>
    <row r="53" spans="1:38" x14ac:dyDescent="0.25">
      <c r="A53" s="17" t="s">
        <v>402</v>
      </c>
      <c r="B53" s="18">
        <v>2013</v>
      </c>
      <c r="C53" s="17" t="s">
        <v>359</v>
      </c>
      <c r="D53" s="235"/>
      <c r="E53" s="235"/>
      <c r="F53" s="235"/>
      <c r="G53" s="235"/>
      <c r="H53" s="235"/>
      <c r="I53" s="235"/>
      <c r="J53" s="235"/>
      <c r="K53" s="249"/>
      <c r="L53" s="249"/>
      <c r="M53" s="230"/>
      <c r="N53" s="230"/>
      <c r="O53" s="230"/>
      <c r="P53" s="234"/>
      <c r="Q53" s="234"/>
      <c r="R53" s="234"/>
      <c r="S53" s="235"/>
      <c r="T53" s="235"/>
      <c r="U53" s="251"/>
      <c r="V53" s="230"/>
      <c r="W53" s="320"/>
      <c r="X53" s="320"/>
      <c r="Y53" s="249"/>
      <c r="Z53" s="230"/>
      <c r="AA53" s="230"/>
      <c r="AB53" s="230"/>
      <c r="AC53" s="249"/>
      <c r="AD53" s="336"/>
      <c r="AE53" s="230"/>
      <c r="AF53" s="234"/>
      <c r="AG53" s="234"/>
      <c r="AH53" s="234"/>
      <c r="AI53" s="234"/>
      <c r="AJ53" s="236">
        <f t="shared" si="1"/>
        <v>0</v>
      </c>
      <c r="AK53" s="237"/>
      <c r="AL53" s="235"/>
    </row>
    <row r="54" spans="1:38" x14ac:dyDescent="0.25">
      <c r="A54" s="17" t="s">
        <v>401</v>
      </c>
      <c r="B54" s="18">
        <v>2013</v>
      </c>
      <c r="C54" s="17" t="s">
        <v>28</v>
      </c>
      <c r="D54" s="235"/>
      <c r="E54" s="235"/>
      <c r="F54" s="235"/>
      <c r="G54" s="235"/>
      <c r="H54" s="235"/>
      <c r="I54" s="235"/>
      <c r="J54" s="235"/>
      <c r="K54" s="249"/>
      <c r="L54" s="249"/>
      <c r="M54" s="230"/>
      <c r="N54" s="230"/>
      <c r="O54" s="230"/>
      <c r="P54" s="234"/>
      <c r="Q54" s="234"/>
      <c r="R54" s="234"/>
      <c r="S54" s="235"/>
      <c r="T54" s="235"/>
      <c r="U54" s="251"/>
      <c r="V54" s="230"/>
      <c r="W54" s="320"/>
      <c r="X54" s="320"/>
      <c r="Y54" s="249"/>
      <c r="Z54" s="230"/>
      <c r="AA54" s="230"/>
      <c r="AB54" s="230"/>
      <c r="AC54" s="249"/>
      <c r="AD54" s="336"/>
      <c r="AE54" s="230"/>
      <c r="AF54" s="234"/>
      <c r="AG54" s="234"/>
      <c r="AH54" s="234"/>
      <c r="AI54" s="234"/>
      <c r="AJ54" s="236">
        <f>SUM(J54:AI54)</f>
        <v>0</v>
      </c>
      <c r="AK54" s="237"/>
      <c r="AL54" s="235"/>
    </row>
    <row r="55" spans="1:38" x14ac:dyDescent="0.25">
      <c r="A55" s="17" t="s">
        <v>400</v>
      </c>
      <c r="B55" s="18">
        <v>2013</v>
      </c>
      <c r="C55" s="17" t="s">
        <v>344</v>
      </c>
      <c r="D55" s="235"/>
      <c r="E55" s="235"/>
      <c r="F55" s="235"/>
      <c r="G55" s="235"/>
      <c r="H55" s="235"/>
      <c r="I55" s="235"/>
      <c r="J55" s="235"/>
      <c r="K55" s="249"/>
      <c r="L55" s="249"/>
      <c r="M55" s="230"/>
      <c r="N55" s="230"/>
      <c r="O55" s="230"/>
      <c r="P55" s="234"/>
      <c r="Q55" s="234"/>
      <c r="R55" s="234"/>
      <c r="S55" s="235"/>
      <c r="T55" s="235"/>
      <c r="U55" s="251"/>
      <c r="V55" s="230"/>
      <c r="W55" s="320"/>
      <c r="X55" s="320"/>
      <c r="Y55" s="249"/>
      <c r="Z55" s="230"/>
      <c r="AA55" s="230"/>
      <c r="AB55" s="230"/>
      <c r="AC55" s="249"/>
      <c r="AD55" s="336"/>
      <c r="AE55" s="230"/>
      <c r="AF55" s="234"/>
      <c r="AG55" s="234"/>
      <c r="AH55" s="234"/>
      <c r="AI55" s="234"/>
      <c r="AJ55" s="236">
        <f>SUM(J55:AG55)</f>
        <v>0</v>
      </c>
      <c r="AK55" s="237"/>
      <c r="AL55" s="235"/>
    </row>
    <row r="56" spans="1:38" x14ac:dyDescent="0.25">
      <c r="A56" s="17" t="s">
        <v>399</v>
      </c>
      <c r="B56" s="18">
        <v>2013</v>
      </c>
      <c r="C56" s="163" t="s">
        <v>319</v>
      </c>
      <c r="D56" s="235"/>
      <c r="E56" s="235"/>
      <c r="F56" s="235"/>
      <c r="G56" s="235"/>
      <c r="H56" s="235"/>
      <c r="I56" s="235"/>
      <c r="J56" s="235"/>
      <c r="K56" s="249"/>
      <c r="L56" s="249"/>
      <c r="M56" s="230"/>
      <c r="N56" s="230"/>
      <c r="O56" s="230"/>
      <c r="P56" s="234"/>
      <c r="Q56" s="234"/>
      <c r="R56" s="234"/>
      <c r="S56" s="235"/>
      <c r="T56" s="235"/>
      <c r="U56" s="251"/>
      <c r="V56" s="230"/>
      <c r="W56" s="320"/>
      <c r="X56" s="320"/>
      <c r="Y56" s="249"/>
      <c r="Z56" s="230"/>
      <c r="AA56" s="230"/>
      <c r="AB56" s="230"/>
      <c r="AC56" s="249"/>
      <c r="AD56" s="336"/>
      <c r="AE56" s="230"/>
      <c r="AF56" s="234"/>
      <c r="AG56" s="234"/>
      <c r="AH56" s="234"/>
      <c r="AI56" s="234"/>
      <c r="AJ56" s="236">
        <f>SUM(J56:AG56)</f>
        <v>0</v>
      </c>
      <c r="AK56" s="237"/>
      <c r="AL56" s="235"/>
    </row>
    <row r="57" spans="1:38" x14ac:dyDescent="0.25">
      <c r="A57" s="17" t="s">
        <v>397</v>
      </c>
      <c r="B57" s="18">
        <v>2013</v>
      </c>
      <c r="C57" s="17" t="s">
        <v>359</v>
      </c>
      <c r="D57" s="235"/>
      <c r="E57" s="235"/>
      <c r="F57" s="235"/>
      <c r="G57" s="235"/>
      <c r="H57" s="235"/>
      <c r="I57" s="235"/>
      <c r="J57" s="235"/>
      <c r="K57" s="249"/>
      <c r="L57" s="249"/>
      <c r="M57" s="230"/>
      <c r="N57" s="230"/>
      <c r="O57" s="230"/>
      <c r="P57" s="234"/>
      <c r="Q57" s="234"/>
      <c r="R57" s="234"/>
      <c r="S57" s="235"/>
      <c r="T57" s="235"/>
      <c r="U57" s="251"/>
      <c r="V57" s="230"/>
      <c r="W57" s="320"/>
      <c r="X57" s="320"/>
      <c r="Y57" s="249"/>
      <c r="Z57" s="230"/>
      <c r="AA57" s="230"/>
      <c r="AB57" s="230"/>
      <c r="AC57" s="249"/>
      <c r="AD57" s="336"/>
      <c r="AE57" s="230"/>
      <c r="AF57" s="234"/>
      <c r="AG57" s="234"/>
      <c r="AH57" s="234"/>
      <c r="AI57" s="234"/>
      <c r="AJ57" s="236">
        <f>SUM(J57:AG57)</f>
        <v>0</v>
      </c>
      <c r="AK57" s="237"/>
      <c r="AL57" s="235"/>
    </row>
    <row r="58" spans="1:38" x14ac:dyDescent="0.25">
      <c r="M58" s="74"/>
      <c r="N58" s="74"/>
      <c r="X58" s="74"/>
    </row>
    <row r="59" spans="1:38" ht="18.75" x14ac:dyDescent="0.3">
      <c r="A59" s="240" t="s">
        <v>138</v>
      </c>
      <c r="B59" s="307"/>
      <c r="C59" s="307"/>
      <c r="D59" s="307"/>
      <c r="E59" s="307"/>
      <c r="F59" s="307"/>
      <c r="G59" s="241"/>
      <c r="H59" s="241"/>
      <c r="I59" s="241"/>
      <c r="J59" s="241"/>
      <c r="K59" s="241"/>
      <c r="L59" s="241"/>
      <c r="M59" s="327"/>
      <c r="N59" s="327"/>
      <c r="O59" s="241"/>
      <c r="P59" s="241"/>
      <c r="X59" s="74"/>
      <c r="AJ59" t="s">
        <v>367</v>
      </c>
    </row>
    <row r="60" spans="1:38" ht="18.75" x14ac:dyDescent="0.3">
      <c r="A60" s="308" t="s">
        <v>139</v>
      </c>
      <c r="B60" s="308"/>
      <c r="C60" s="308"/>
      <c r="D60" s="308"/>
      <c r="E60" s="308"/>
      <c r="F60" s="308"/>
      <c r="G60" s="243"/>
      <c r="H60" s="243"/>
      <c r="I60" s="243"/>
      <c r="J60" s="243"/>
      <c r="K60" s="243"/>
      <c r="L60" s="243"/>
      <c r="M60" s="327"/>
      <c r="N60" s="327"/>
      <c r="O60" s="243"/>
      <c r="P60" s="243"/>
      <c r="X60" s="74"/>
    </row>
  </sheetData>
  <autoFilter ref="A6:AJ57">
    <sortState ref="A7:AJ57">
      <sortCondition descending="1" ref="AJ6:AJ57"/>
    </sortState>
  </autoFilter>
  <mergeCells count="29">
    <mergeCell ref="A4:A5"/>
    <mergeCell ref="B4:B5"/>
    <mergeCell ref="C4:C5"/>
    <mergeCell ref="D4:E4"/>
    <mergeCell ref="F4:G4"/>
    <mergeCell ref="K4:L4"/>
    <mergeCell ref="M4:N4"/>
    <mergeCell ref="S4:T4"/>
    <mergeCell ref="B1:Y1"/>
    <mergeCell ref="B2:Y2"/>
    <mergeCell ref="B3:Y3"/>
    <mergeCell ref="H4:I4"/>
    <mergeCell ref="J4:J5"/>
    <mergeCell ref="AL4:AL5"/>
    <mergeCell ref="AJ4:AJ5"/>
    <mergeCell ref="P4:R4"/>
    <mergeCell ref="U4:U5"/>
    <mergeCell ref="V4:V5"/>
    <mergeCell ref="W4:X4"/>
    <mergeCell ref="Z4:Z5"/>
    <mergeCell ref="AA4:AB4"/>
    <mergeCell ref="Y4:Y5"/>
    <mergeCell ref="AC4:AC5"/>
    <mergeCell ref="AD4:AD5"/>
    <mergeCell ref="AE4:AE5"/>
    <mergeCell ref="AF4:AF5"/>
    <mergeCell ref="AG4:AG5"/>
    <mergeCell ref="AH4:AI4"/>
    <mergeCell ref="AK4:AK5"/>
  </mergeCells>
  <pageMargins left="0.25" right="0.25" top="0.75" bottom="0.75" header="0.3" footer="0.3"/>
  <pageSetup paperSize="9" scale="66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0"/>
  <sheetViews>
    <sheetView tabSelected="1" view="pageBreakPreview" zoomScale="70" zoomScaleNormal="70" zoomScaleSheetLayoutView="70" workbookViewId="0">
      <selection activeCell="N6" sqref="N6"/>
    </sheetView>
  </sheetViews>
  <sheetFormatPr defaultRowHeight="15" x14ac:dyDescent="0.25"/>
  <cols>
    <col min="1" max="1" width="21" customWidth="1"/>
    <col min="2" max="2" width="6" customWidth="1"/>
    <col min="3" max="3" width="17.7109375" customWidth="1"/>
    <col min="4" max="4" width="7.28515625" customWidth="1"/>
    <col min="5" max="5" width="7.140625" customWidth="1"/>
    <col min="6" max="6" width="7" customWidth="1"/>
    <col min="7" max="7" width="6.42578125" customWidth="1"/>
    <col min="8" max="14" width="5.7109375" customWidth="1"/>
    <col min="15" max="15" width="6.42578125" customWidth="1"/>
    <col min="16" max="18" width="5.7109375" customWidth="1"/>
    <col min="19" max="19" width="5.7109375" style="74" customWidth="1"/>
    <col min="20" max="31" width="5.7109375" customWidth="1"/>
    <col min="32" max="34" width="4.7109375" customWidth="1"/>
  </cols>
  <sheetData>
    <row r="1" spans="1:36" ht="18.75" x14ac:dyDescent="0.3">
      <c r="A1" s="245"/>
      <c r="B1" s="352" t="s">
        <v>128</v>
      </c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352"/>
      <c r="P1" s="352"/>
      <c r="Q1" s="352"/>
      <c r="R1" s="352"/>
      <c r="S1" s="352"/>
      <c r="T1" s="352"/>
      <c r="U1" s="352"/>
      <c r="V1" s="352"/>
      <c r="W1" s="352"/>
      <c r="X1" s="347"/>
      <c r="Y1" s="347"/>
      <c r="Z1" s="245"/>
      <c r="AA1" s="245"/>
      <c r="AB1" s="245"/>
      <c r="AC1" s="245"/>
      <c r="AD1" s="245"/>
      <c r="AE1" s="245"/>
      <c r="AF1" s="245"/>
      <c r="AG1" s="245"/>
      <c r="AH1" s="245"/>
    </row>
    <row r="2" spans="1:36" ht="18.75" x14ac:dyDescent="0.3">
      <c r="A2" s="245"/>
      <c r="B2" s="363" t="s">
        <v>435</v>
      </c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  <c r="O2" s="363"/>
      <c r="P2" s="363"/>
      <c r="Q2" s="363"/>
      <c r="R2" s="363"/>
      <c r="S2" s="363"/>
      <c r="T2" s="363"/>
      <c r="U2" s="363"/>
      <c r="V2" s="363"/>
      <c r="W2" s="363"/>
      <c r="X2" s="348"/>
      <c r="Y2" s="348"/>
      <c r="Z2" s="245"/>
      <c r="AA2" s="245"/>
      <c r="AB2" s="245"/>
      <c r="AC2" s="245"/>
      <c r="AD2" s="245"/>
      <c r="AE2" s="245"/>
      <c r="AF2" s="245"/>
      <c r="AG2" s="245"/>
      <c r="AH2" s="245"/>
    </row>
    <row r="3" spans="1:36" ht="18.75" x14ac:dyDescent="0.3">
      <c r="A3" s="246"/>
      <c r="B3" s="389" t="s">
        <v>472</v>
      </c>
      <c r="C3" s="389"/>
      <c r="D3" s="389"/>
      <c r="E3" s="389"/>
      <c r="F3" s="389"/>
      <c r="G3" s="389"/>
      <c r="H3" s="389"/>
      <c r="I3" s="389"/>
      <c r="J3" s="389"/>
      <c r="K3" s="389"/>
      <c r="L3" s="389"/>
      <c r="M3" s="389"/>
      <c r="N3" s="389"/>
      <c r="O3" s="389"/>
      <c r="P3" s="389"/>
      <c r="Q3" s="389"/>
      <c r="R3" s="389"/>
      <c r="S3" s="389"/>
      <c r="T3" s="389"/>
      <c r="U3" s="389"/>
      <c r="V3" s="389"/>
      <c r="W3" s="389"/>
      <c r="X3" s="349"/>
      <c r="Y3" s="349"/>
      <c r="Z3" s="246"/>
      <c r="AA3" s="246"/>
      <c r="AB3" s="246"/>
      <c r="AC3" s="246"/>
      <c r="AD3" s="246"/>
      <c r="AE3" s="246"/>
      <c r="AF3" s="246"/>
      <c r="AG3" s="246"/>
      <c r="AH3" s="246"/>
    </row>
    <row r="4" spans="1:36" ht="63.75" x14ac:dyDescent="0.25">
      <c r="A4" s="390" t="s">
        <v>3</v>
      </c>
      <c r="B4" s="390" t="s">
        <v>4</v>
      </c>
      <c r="C4" s="390" t="s">
        <v>6</v>
      </c>
      <c r="D4" s="404" t="s">
        <v>438</v>
      </c>
      <c r="E4" s="405"/>
      <c r="F4" s="404" t="s">
        <v>439</v>
      </c>
      <c r="G4" s="405"/>
      <c r="H4" s="396" t="s">
        <v>440</v>
      </c>
      <c r="I4" s="408" t="s">
        <v>47</v>
      </c>
      <c r="J4" s="409"/>
      <c r="K4" s="392" t="s">
        <v>111</v>
      </c>
      <c r="L4" s="392"/>
      <c r="M4" s="350" t="s">
        <v>40</v>
      </c>
      <c r="N4" s="393" t="s">
        <v>121</v>
      </c>
      <c r="O4" s="393"/>
      <c r="P4" s="393"/>
      <c r="Q4" s="391" t="s">
        <v>285</v>
      </c>
      <c r="R4" s="391"/>
      <c r="S4" s="406" t="s">
        <v>50</v>
      </c>
      <c r="T4" s="414" t="s">
        <v>415</v>
      </c>
      <c r="U4" s="391" t="s">
        <v>286</v>
      </c>
      <c r="V4" s="391"/>
      <c r="W4" s="406" t="s">
        <v>132</v>
      </c>
      <c r="X4" s="394" t="s">
        <v>41</v>
      </c>
      <c r="Y4" s="412" t="s">
        <v>52</v>
      </c>
      <c r="Z4" s="413"/>
      <c r="AA4" s="410" t="s">
        <v>385</v>
      </c>
      <c r="AB4" s="416" t="s">
        <v>416</v>
      </c>
      <c r="AC4" s="414" t="s">
        <v>417</v>
      </c>
      <c r="AD4" s="418" t="s">
        <v>418</v>
      </c>
      <c r="AE4" s="418" t="s">
        <v>418</v>
      </c>
      <c r="AF4" s="420" t="s">
        <v>419</v>
      </c>
      <c r="AG4" s="421"/>
      <c r="AH4" s="395" t="s">
        <v>42</v>
      </c>
      <c r="AI4" s="398" t="s">
        <v>45</v>
      </c>
      <c r="AJ4" s="399" t="s">
        <v>9</v>
      </c>
    </row>
    <row r="5" spans="1:36" ht="102" x14ac:dyDescent="0.25">
      <c r="A5" s="390"/>
      <c r="B5" s="390"/>
      <c r="C5" s="390"/>
      <c r="D5" s="215" t="s">
        <v>436</v>
      </c>
      <c r="E5" s="215" t="s">
        <v>437</v>
      </c>
      <c r="F5" s="215" t="s">
        <v>7</v>
      </c>
      <c r="G5" s="215" t="s">
        <v>437</v>
      </c>
      <c r="H5" s="397"/>
      <c r="I5" s="218" t="s">
        <v>43</v>
      </c>
      <c r="J5" s="219" t="s">
        <v>44</v>
      </c>
      <c r="K5" s="218" t="s">
        <v>43</v>
      </c>
      <c r="L5" s="219" t="s">
        <v>44</v>
      </c>
      <c r="M5" s="335" t="s">
        <v>420</v>
      </c>
      <c r="N5" s="221" t="s">
        <v>136</v>
      </c>
      <c r="O5" s="221" t="s">
        <v>137</v>
      </c>
      <c r="P5" s="221" t="s">
        <v>122</v>
      </c>
      <c r="Q5" s="216" t="s">
        <v>43</v>
      </c>
      <c r="R5" s="217" t="s">
        <v>44</v>
      </c>
      <c r="S5" s="406"/>
      <c r="T5" s="415"/>
      <c r="U5" s="216" t="s">
        <v>43</v>
      </c>
      <c r="V5" s="217" t="s">
        <v>44</v>
      </c>
      <c r="W5" s="406"/>
      <c r="X5" s="394"/>
      <c r="Y5" s="219" t="s">
        <v>44</v>
      </c>
      <c r="Z5" s="218" t="s">
        <v>43</v>
      </c>
      <c r="AA5" s="411"/>
      <c r="AB5" s="417"/>
      <c r="AC5" s="415"/>
      <c r="AD5" s="419"/>
      <c r="AE5" s="419"/>
      <c r="AF5" s="221" t="s">
        <v>44</v>
      </c>
      <c r="AG5" s="221" t="s">
        <v>43</v>
      </c>
      <c r="AH5" s="395"/>
      <c r="AI5" s="398"/>
      <c r="AJ5" s="399"/>
    </row>
    <row r="6" spans="1:36" ht="15.75" thickBot="1" x14ac:dyDescent="0.3">
      <c r="A6" s="254"/>
      <c r="B6" s="254"/>
      <c r="C6" s="254"/>
      <c r="D6" s="255"/>
      <c r="E6" s="255"/>
      <c r="F6" s="255"/>
      <c r="G6" s="255"/>
      <c r="H6" s="255"/>
      <c r="I6" s="298"/>
      <c r="J6" s="298"/>
      <c r="K6" s="256"/>
      <c r="L6" s="256"/>
      <c r="M6" s="256"/>
      <c r="N6" s="259"/>
      <c r="O6" s="259"/>
      <c r="P6" s="259"/>
      <c r="Q6" s="255"/>
      <c r="R6" s="255"/>
      <c r="S6" s="326"/>
      <c r="T6" s="258"/>
      <c r="U6" s="258"/>
      <c r="V6" s="258"/>
      <c r="W6" s="298"/>
      <c r="X6" s="256"/>
      <c r="Y6" s="256"/>
      <c r="Z6" s="256"/>
      <c r="AA6" s="326"/>
      <c r="AB6" s="340"/>
      <c r="AC6" s="257"/>
      <c r="AD6" s="261"/>
      <c r="AE6" s="261"/>
      <c r="AF6" s="261"/>
      <c r="AG6" s="261"/>
      <c r="AH6" s="262"/>
      <c r="AI6" s="341"/>
      <c r="AJ6" s="255"/>
    </row>
    <row r="7" spans="1:36" x14ac:dyDescent="0.25">
      <c r="A7" s="163" t="s">
        <v>412</v>
      </c>
      <c r="B7" s="162">
        <v>2013</v>
      </c>
      <c r="C7" s="163" t="s">
        <v>411</v>
      </c>
      <c r="D7" s="235">
        <v>40</v>
      </c>
      <c r="E7" s="235">
        <v>40</v>
      </c>
      <c r="F7" s="235">
        <v>14</v>
      </c>
      <c r="G7" s="422">
        <v>40</v>
      </c>
      <c r="H7" s="424">
        <v>40</v>
      </c>
      <c r="I7" s="423"/>
      <c r="J7" s="249"/>
      <c r="K7" s="230"/>
      <c r="L7" s="249"/>
      <c r="M7" s="230"/>
      <c r="N7" s="234"/>
      <c r="O7" s="234"/>
      <c r="P7" s="234"/>
      <c r="Q7" s="235"/>
      <c r="R7" s="235"/>
      <c r="S7" s="249"/>
      <c r="T7" s="230"/>
      <c r="U7" s="320"/>
      <c r="V7" s="320"/>
      <c r="W7" s="249"/>
      <c r="X7" s="230"/>
      <c r="Y7" s="230"/>
      <c r="Z7" s="230"/>
      <c r="AA7" s="249"/>
      <c r="AB7" s="336"/>
      <c r="AC7" s="230"/>
      <c r="AD7" s="234"/>
      <c r="AE7" s="234"/>
      <c r="AF7" s="234"/>
      <c r="AG7" s="234"/>
      <c r="AH7" s="236">
        <f>SUM(H7:AG7)</f>
        <v>40</v>
      </c>
      <c r="AI7" s="237"/>
      <c r="AJ7" s="235"/>
    </row>
    <row r="8" spans="1:36" x14ac:dyDescent="0.25">
      <c r="A8" s="163" t="s">
        <v>409</v>
      </c>
      <c r="B8" s="162">
        <v>2013</v>
      </c>
      <c r="C8" s="163" t="s">
        <v>124</v>
      </c>
      <c r="D8" s="235">
        <v>32</v>
      </c>
      <c r="E8" s="235">
        <v>32</v>
      </c>
      <c r="F8" s="235">
        <v>32</v>
      </c>
      <c r="G8" s="422"/>
      <c r="H8" s="425">
        <v>32</v>
      </c>
      <c r="I8" s="423"/>
      <c r="J8" s="249"/>
      <c r="K8" s="230"/>
      <c r="L8" s="249"/>
      <c r="M8" s="230"/>
      <c r="N8" s="234"/>
      <c r="O8" s="234"/>
      <c r="P8" s="234"/>
      <c r="Q8" s="235"/>
      <c r="R8" s="235"/>
      <c r="S8" s="249"/>
      <c r="T8" s="230"/>
      <c r="U8" s="320"/>
      <c r="V8" s="320"/>
      <c r="W8" s="249"/>
      <c r="X8" s="230"/>
      <c r="Y8" s="230"/>
      <c r="Z8" s="230"/>
      <c r="AA8" s="249"/>
      <c r="AB8" s="336"/>
      <c r="AC8" s="230"/>
      <c r="AD8" s="234"/>
      <c r="AE8" s="234"/>
      <c r="AF8" s="234"/>
      <c r="AG8" s="234"/>
      <c r="AH8" s="236">
        <f t="shared" ref="AH8:AH57" si="0">SUM(H8:AG8)</f>
        <v>32</v>
      </c>
      <c r="AI8" s="237"/>
      <c r="AJ8" s="235"/>
    </row>
    <row r="9" spans="1:36" x14ac:dyDescent="0.25">
      <c r="A9" s="163" t="s">
        <v>462</v>
      </c>
      <c r="B9" s="162">
        <v>2014</v>
      </c>
      <c r="C9" s="163" t="s">
        <v>344</v>
      </c>
      <c r="D9" s="235"/>
      <c r="E9" s="235"/>
      <c r="F9" s="235">
        <v>40</v>
      </c>
      <c r="G9" s="422">
        <v>26</v>
      </c>
      <c r="H9" s="425">
        <v>26</v>
      </c>
      <c r="I9" s="423"/>
      <c r="J9" s="249"/>
      <c r="K9" s="230"/>
      <c r="L9" s="249"/>
      <c r="M9" s="230"/>
      <c r="N9" s="234"/>
      <c r="O9" s="234"/>
      <c r="P9" s="234"/>
      <c r="Q9" s="235"/>
      <c r="R9" s="235"/>
      <c r="S9" s="249"/>
      <c r="T9" s="230"/>
      <c r="U9" s="320"/>
      <c r="V9" s="320"/>
      <c r="W9" s="249"/>
      <c r="X9" s="230"/>
      <c r="Y9" s="230"/>
      <c r="Z9" s="230"/>
      <c r="AA9" s="249"/>
      <c r="AB9" s="336"/>
      <c r="AC9" s="230"/>
      <c r="AD9" s="234"/>
      <c r="AE9" s="234"/>
      <c r="AF9" s="234"/>
      <c r="AG9" s="234"/>
      <c r="AH9" s="236">
        <f t="shared" si="0"/>
        <v>26</v>
      </c>
      <c r="AI9" s="237"/>
      <c r="AJ9" s="235"/>
    </row>
    <row r="10" spans="1:36" x14ac:dyDescent="0.25">
      <c r="A10" s="163" t="s">
        <v>410</v>
      </c>
      <c r="B10" s="162">
        <v>2013</v>
      </c>
      <c r="C10" s="163" t="s">
        <v>124</v>
      </c>
      <c r="D10" s="235">
        <v>6</v>
      </c>
      <c r="E10" s="235">
        <v>20</v>
      </c>
      <c r="F10" s="235">
        <v>26</v>
      </c>
      <c r="G10" s="422"/>
      <c r="H10" s="425">
        <v>20</v>
      </c>
      <c r="I10" s="423"/>
      <c r="J10" s="249"/>
      <c r="K10" s="230"/>
      <c r="L10" s="249"/>
      <c r="M10" s="230"/>
      <c r="N10" s="234"/>
      <c r="O10" s="234"/>
      <c r="P10" s="234"/>
      <c r="Q10" s="235"/>
      <c r="R10" s="235"/>
      <c r="S10" s="249"/>
      <c r="T10" s="230"/>
      <c r="U10" s="320"/>
      <c r="V10" s="320"/>
      <c r="W10" s="249"/>
      <c r="X10" s="230"/>
      <c r="Y10" s="230"/>
      <c r="Z10" s="230"/>
      <c r="AA10" s="249"/>
      <c r="AB10" s="336"/>
      <c r="AC10" s="230"/>
      <c r="AD10" s="234"/>
      <c r="AE10" s="234"/>
      <c r="AF10" s="234"/>
      <c r="AG10" s="234"/>
      <c r="AH10" s="236">
        <f t="shared" si="0"/>
        <v>20</v>
      </c>
      <c r="AI10" s="237"/>
      <c r="AJ10" s="235"/>
    </row>
    <row r="11" spans="1:36" x14ac:dyDescent="0.25">
      <c r="A11" s="163" t="s">
        <v>464</v>
      </c>
      <c r="B11" s="162">
        <v>2014</v>
      </c>
      <c r="C11" s="163" t="s">
        <v>463</v>
      </c>
      <c r="D11" s="235">
        <v>26</v>
      </c>
      <c r="E11" s="235">
        <v>14</v>
      </c>
      <c r="F11" s="235"/>
      <c r="G11" s="422">
        <v>8</v>
      </c>
      <c r="H11" s="425">
        <v>14</v>
      </c>
      <c r="I11" s="423"/>
      <c r="J11" s="249"/>
      <c r="K11" s="230"/>
      <c r="L11" s="249"/>
      <c r="M11" s="230"/>
      <c r="N11" s="234"/>
      <c r="O11" s="234"/>
      <c r="P11" s="234"/>
      <c r="Q11" s="235"/>
      <c r="R11" s="235"/>
      <c r="S11" s="249"/>
      <c r="T11" s="230"/>
      <c r="U11" s="320"/>
      <c r="V11" s="320"/>
      <c r="W11" s="249"/>
      <c r="X11" s="230"/>
      <c r="Y11" s="230"/>
      <c r="Z11" s="230"/>
      <c r="AA11" s="249"/>
      <c r="AB11" s="336"/>
      <c r="AC11" s="230"/>
      <c r="AD11" s="234"/>
      <c r="AE11" s="234"/>
      <c r="AF11" s="234"/>
      <c r="AG11" s="234"/>
      <c r="AH11" s="236">
        <f t="shared" si="0"/>
        <v>14</v>
      </c>
      <c r="AI11" s="237"/>
      <c r="AJ11" s="235"/>
    </row>
    <row r="12" spans="1:36" x14ac:dyDescent="0.25">
      <c r="A12" s="351" t="s">
        <v>468</v>
      </c>
      <c r="B12" s="69">
        <v>2013</v>
      </c>
      <c r="C12" s="351" t="s">
        <v>186</v>
      </c>
      <c r="D12" s="235"/>
      <c r="E12" s="235"/>
      <c r="F12" s="235">
        <v>20</v>
      </c>
      <c r="G12" s="422">
        <v>20</v>
      </c>
      <c r="H12" s="425">
        <v>10</v>
      </c>
      <c r="I12" s="423"/>
      <c r="J12" s="249"/>
      <c r="K12" s="230"/>
      <c r="L12" s="230"/>
      <c r="M12" s="230"/>
      <c r="N12" s="234"/>
      <c r="O12" s="234"/>
      <c r="P12" s="234"/>
      <c r="Q12" s="235"/>
      <c r="R12" s="235"/>
      <c r="S12" s="249"/>
      <c r="T12" s="230"/>
      <c r="U12" s="320"/>
      <c r="V12" s="320"/>
      <c r="W12" s="249"/>
      <c r="X12" s="230"/>
      <c r="Y12" s="230"/>
      <c r="Z12" s="230"/>
      <c r="AA12" s="249"/>
      <c r="AB12" s="336"/>
      <c r="AC12" s="230"/>
      <c r="AD12" s="234"/>
      <c r="AE12" s="234"/>
      <c r="AF12" s="234"/>
      <c r="AG12" s="234"/>
      <c r="AH12" s="236">
        <f t="shared" si="0"/>
        <v>10</v>
      </c>
      <c r="AI12" s="237"/>
      <c r="AJ12" s="235"/>
    </row>
    <row r="13" spans="1:36" x14ac:dyDescent="0.25">
      <c r="A13" s="17" t="s">
        <v>453</v>
      </c>
      <c r="B13" s="18">
        <v>2014</v>
      </c>
      <c r="C13" s="17" t="s">
        <v>55</v>
      </c>
      <c r="D13" s="235"/>
      <c r="E13" s="235"/>
      <c r="F13" s="235">
        <v>6</v>
      </c>
      <c r="G13" s="422">
        <v>32</v>
      </c>
      <c r="H13" s="425">
        <v>8</v>
      </c>
      <c r="I13" s="423"/>
      <c r="J13" s="249"/>
      <c r="K13" s="230"/>
      <c r="L13" s="249"/>
      <c r="M13" s="230"/>
      <c r="N13" s="234"/>
      <c r="O13" s="234"/>
      <c r="P13" s="234"/>
      <c r="Q13" s="235"/>
      <c r="R13" s="235"/>
      <c r="S13" s="249"/>
      <c r="T13" s="230"/>
      <c r="U13" s="320"/>
      <c r="V13" s="320"/>
      <c r="W13" s="249"/>
      <c r="X13" s="230"/>
      <c r="Y13" s="230"/>
      <c r="Z13" s="230"/>
      <c r="AA13" s="249"/>
      <c r="AB13" s="336"/>
      <c r="AC13" s="230"/>
      <c r="AD13" s="234"/>
      <c r="AE13" s="234"/>
      <c r="AF13" s="234"/>
      <c r="AG13" s="234"/>
      <c r="AH13" s="236">
        <f t="shared" si="0"/>
        <v>8</v>
      </c>
      <c r="AI13" s="237"/>
      <c r="AJ13" s="235"/>
    </row>
    <row r="14" spans="1:36" x14ac:dyDescent="0.25">
      <c r="A14" s="351" t="s">
        <v>470</v>
      </c>
      <c r="B14" s="69">
        <v>2013</v>
      </c>
      <c r="C14" s="351" t="s">
        <v>55</v>
      </c>
      <c r="D14" s="235">
        <v>14</v>
      </c>
      <c r="E14" s="235">
        <v>8</v>
      </c>
      <c r="F14" s="235"/>
      <c r="G14" s="422">
        <v>14</v>
      </c>
      <c r="H14" s="425">
        <v>6</v>
      </c>
      <c r="I14" s="423"/>
      <c r="J14" s="249"/>
      <c r="K14" s="230"/>
      <c r="L14" s="249"/>
      <c r="M14" s="230"/>
      <c r="N14" s="234"/>
      <c r="O14" s="234"/>
      <c r="P14" s="234"/>
      <c r="Q14" s="235"/>
      <c r="R14" s="235"/>
      <c r="S14" s="249"/>
      <c r="T14" s="230"/>
      <c r="U14" s="320"/>
      <c r="V14" s="320"/>
      <c r="W14" s="249"/>
      <c r="X14" s="230"/>
      <c r="Y14" s="230"/>
      <c r="Z14" s="230"/>
      <c r="AA14" s="249"/>
      <c r="AB14" s="336"/>
      <c r="AC14" s="230"/>
      <c r="AD14" s="234"/>
      <c r="AE14" s="234"/>
      <c r="AF14" s="234"/>
      <c r="AG14" s="234"/>
      <c r="AH14" s="236">
        <f t="shared" si="0"/>
        <v>6</v>
      </c>
      <c r="AI14" s="237"/>
      <c r="AJ14" s="235"/>
    </row>
    <row r="15" spans="1:36" x14ac:dyDescent="0.25">
      <c r="A15" s="163" t="s">
        <v>413</v>
      </c>
      <c r="B15" s="162">
        <v>2013</v>
      </c>
      <c r="C15" s="163" t="s">
        <v>36</v>
      </c>
      <c r="D15" s="235">
        <v>8</v>
      </c>
      <c r="E15" s="235">
        <v>26</v>
      </c>
      <c r="F15" s="235"/>
      <c r="G15" s="422"/>
      <c r="H15" s="425">
        <v>4</v>
      </c>
      <c r="I15" s="423"/>
      <c r="J15" s="249"/>
      <c r="K15" s="230"/>
      <c r="L15" s="249"/>
      <c r="M15" s="230"/>
      <c r="N15" s="234"/>
      <c r="O15" s="234"/>
      <c r="P15" s="234"/>
      <c r="Q15" s="235"/>
      <c r="R15" s="235"/>
      <c r="S15" s="249"/>
      <c r="T15" s="230"/>
      <c r="U15" s="320"/>
      <c r="V15" s="320"/>
      <c r="W15" s="249"/>
      <c r="X15" s="230"/>
      <c r="Y15" s="230"/>
      <c r="Z15" s="230"/>
      <c r="AA15" s="249"/>
      <c r="AB15" s="336"/>
      <c r="AC15" s="230"/>
      <c r="AD15" s="234"/>
      <c r="AE15" s="234"/>
      <c r="AF15" s="234"/>
      <c r="AG15" s="234"/>
      <c r="AH15" s="236">
        <f t="shared" si="0"/>
        <v>4</v>
      </c>
      <c r="AI15" s="237"/>
      <c r="AJ15" s="235"/>
    </row>
    <row r="16" spans="1:36" x14ac:dyDescent="0.25">
      <c r="A16" s="306" t="s">
        <v>465</v>
      </c>
      <c r="B16" s="150">
        <v>2014</v>
      </c>
      <c r="C16" s="306" t="s">
        <v>55</v>
      </c>
      <c r="D16" s="235">
        <v>20</v>
      </c>
      <c r="E16" s="235">
        <v>6</v>
      </c>
      <c r="F16" s="235"/>
      <c r="G16" s="422"/>
      <c r="H16" s="425">
        <v>2</v>
      </c>
      <c r="I16" s="423"/>
      <c r="J16" s="249"/>
      <c r="K16" s="230"/>
      <c r="L16" s="249"/>
      <c r="M16" s="230"/>
      <c r="N16" s="234"/>
      <c r="O16" s="234"/>
      <c r="P16" s="234"/>
      <c r="Q16" s="235"/>
      <c r="R16" s="235"/>
      <c r="S16" s="249"/>
      <c r="T16" s="230"/>
      <c r="U16" s="320"/>
      <c r="V16" s="320"/>
      <c r="W16" s="249"/>
      <c r="X16" s="230"/>
      <c r="Y16" s="230"/>
      <c r="Z16" s="230"/>
      <c r="AA16" s="249"/>
      <c r="AB16" s="336"/>
      <c r="AC16" s="230"/>
      <c r="AD16" s="234"/>
      <c r="AE16" s="234"/>
      <c r="AF16" s="234"/>
      <c r="AG16" s="234"/>
      <c r="AH16" s="236">
        <f t="shared" si="0"/>
        <v>2</v>
      </c>
      <c r="AI16" s="237"/>
      <c r="AJ16" s="235"/>
    </row>
    <row r="17" spans="1:36" x14ac:dyDescent="0.25">
      <c r="A17" s="163" t="s">
        <v>406</v>
      </c>
      <c r="B17" s="162">
        <v>2013</v>
      </c>
      <c r="C17" s="163" t="s">
        <v>55</v>
      </c>
      <c r="D17" s="235">
        <v>10</v>
      </c>
      <c r="E17" s="235"/>
      <c r="F17" s="235"/>
      <c r="G17" s="422">
        <v>10</v>
      </c>
      <c r="H17" s="425"/>
      <c r="I17" s="423"/>
      <c r="J17" s="249"/>
      <c r="K17" s="230"/>
      <c r="L17" s="249"/>
      <c r="M17" s="230"/>
      <c r="N17" s="234"/>
      <c r="O17" s="234"/>
      <c r="P17" s="234"/>
      <c r="Q17" s="235"/>
      <c r="R17" s="235"/>
      <c r="S17" s="249"/>
      <c r="T17" s="230"/>
      <c r="U17" s="320"/>
      <c r="V17" s="320"/>
      <c r="W17" s="249"/>
      <c r="X17" s="230"/>
      <c r="Y17" s="230"/>
      <c r="Z17" s="230"/>
      <c r="AA17" s="249"/>
      <c r="AB17" s="336"/>
      <c r="AC17" s="230"/>
      <c r="AD17" s="234"/>
      <c r="AE17" s="234"/>
      <c r="AF17" s="234"/>
      <c r="AG17" s="234"/>
      <c r="AH17" s="236">
        <f t="shared" si="0"/>
        <v>0</v>
      </c>
      <c r="AI17" s="237"/>
      <c r="AJ17" s="235"/>
    </row>
    <row r="18" spans="1:36" x14ac:dyDescent="0.25">
      <c r="A18" s="351" t="s">
        <v>469</v>
      </c>
      <c r="B18" s="69">
        <v>2013</v>
      </c>
      <c r="C18" s="351" t="s">
        <v>208</v>
      </c>
      <c r="D18" s="235"/>
      <c r="E18" s="235">
        <v>4</v>
      </c>
      <c r="F18" s="235">
        <v>10</v>
      </c>
      <c r="G18" s="422"/>
      <c r="H18" s="425"/>
      <c r="I18" s="423"/>
      <c r="J18" s="249"/>
      <c r="K18" s="230"/>
      <c r="L18" s="249"/>
      <c r="M18" s="230"/>
      <c r="N18" s="234"/>
      <c r="O18" s="234"/>
      <c r="P18" s="234"/>
      <c r="Q18" s="235"/>
      <c r="R18" s="235"/>
      <c r="S18" s="249"/>
      <c r="T18" s="230"/>
      <c r="U18" s="320"/>
      <c r="V18" s="320"/>
      <c r="W18" s="249"/>
      <c r="X18" s="230"/>
      <c r="Y18" s="230"/>
      <c r="Z18" s="230"/>
      <c r="AA18" s="249"/>
      <c r="AB18" s="336"/>
      <c r="AC18" s="230"/>
      <c r="AD18" s="234"/>
      <c r="AE18" s="234"/>
      <c r="AF18" s="234"/>
      <c r="AG18" s="234"/>
      <c r="AH18" s="236">
        <f t="shared" si="0"/>
        <v>0</v>
      </c>
      <c r="AI18" s="237"/>
      <c r="AJ18" s="235"/>
    </row>
    <row r="19" spans="1:36" x14ac:dyDescent="0.25">
      <c r="A19" s="17" t="s">
        <v>461</v>
      </c>
      <c r="B19" s="18">
        <v>2014</v>
      </c>
      <c r="C19" s="17" t="s">
        <v>55</v>
      </c>
      <c r="D19" s="235"/>
      <c r="E19" s="235">
        <v>10</v>
      </c>
      <c r="F19" s="235"/>
      <c r="G19" s="422">
        <v>4</v>
      </c>
      <c r="H19" s="425"/>
      <c r="I19" s="423"/>
      <c r="J19" s="249"/>
      <c r="K19" s="230"/>
      <c r="L19" s="249"/>
      <c r="M19" s="230"/>
      <c r="N19" s="234"/>
      <c r="O19" s="234"/>
      <c r="P19" s="234"/>
      <c r="Q19" s="235"/>
      <c r="R19" s="235"/>
      <c r="S19" s="249"/>
      <c r="T19" s="230"/>
      <c r="U19" s="320"/>
      <c r="V19" s="320"/>
      <c r="W19" s="249"/>
      <c r="X19" s="230"/>
      <c r="Y19" s="230"/>
      <c r="Z19" s="230"/>
      <c r="AA19" s="249"/>
      <c r="AB19" s="336"/>
      <c r="AC19" s="230"/>
      <c r="AD19" s="234"/>
      <c r="AE19" s="234"/>
      <c r="AF19" s="234"/>
      <c r="AG19" s="234"/>
      <c r="AH19" s="236">
        <f t="shared" si="0"/>
        <v>0</v>
      </c>
      <c r="AI19" s="237"/>
      <c r="AJ19" s="235"/>
    </row>
    <row r="20" spans="1:36" x14ac:dyDescent="0.25">
      <c r="A20" s="163" t="s">
        <v>396</v>
      </c>
      <c r="B20" s="162">
        <v>2013</v>
      </c>
      <c r="C20" s="163" t="s">
        <v>203</v>
      </c>
      <c r="D20" s="235"/>
      <c r="E20" s="235"/>
      <c r="F20" s="235">
        <v>8</v>
      </c>
      <c r="G20" s="422"/>
      <c r="H20" s="425"/>
      <c r="I20" s="423"/>
      <c r="J20" s="249"/>
      <c r="K20" s="230"/>
      <c r="L20" s="249"/>
      <c r="M20" s="230"/>
      <c r="N20" s="234"/>
      <c r="O20" s="234"/>
      <c r="P20" s="234"/>
      <c r="Q20" s="235"/>
      <c r="R20" s="235"/>
      <c r="S20" s="249"/>
      <c r="T20" s="230"/>
      <c r="U20" s="320"/>
      <c r="V20" s="320"/>
      <c r="W20" s="249"/>
      <c r="X20" s="230"/>
      <c r="Y20" s="230"/>
      <c r="Z20" s="230"/>
      <c r="AA20" s="249"/>
      <c r="AB20" s="336"/>
      <c r="AC20" s="230"/>
      <c r="AD20" s="234"/>
      <c r="AE20" s="234"/>
      <c r="AF20" s="234"/>
      <c r="AG20" s="234"/>
      <c r="AH20" s="236">
        <f t="shared" si="0"/>
        <v>0</v>
      </c>
      <c r="AI20" s="237"/>
      <c r="AJ20" s="235"/>
    </row>
    <row r="21" spans="1:36" x14ac:dyDescent="0.25">
      <c r="A21" s="351" t="s">
        <v>471</v>
      </c>
      <c r="B21" s="69">
        <v>2013</v>
      </c>
      <c r="C21" s="351" t="s">
        <v>186</v>
      </c>
      <c r="D21" s="235"/>
      <c r="E21" s="235"/>
      <c r="F21" s="235"/>
      <c r="G21" s="422">
        <v>6</v>
      </c>
      <c r="H21" s="425"/>
      <c r="I21" s="423"/>
      <c r="J21" s="249"/>
      <c r="K21" s="230"/>
      <c r="L21" s="249"/>
      <c r="M21" s="230"/>
      <c r="N21" s="234"/>
      <c r="O21" s="234"/>
      <c r="P21" s="234"/>
      <c r="Q21" s="235"/>
      <c r="R21" s="235"/>
      <c r="S21" s="249"/>
      <c r="T21" s="230"/>
      <c r="U21" s="320"/>
      <c r="V21" s="320"/>
      <c r="W21" s="249"/>
      <c r="X21" s="230"/>
      <c r="Y21" s="230"/>
      <c r="Z21" s="230"/>
      <c r="AA21" s="249"/>
      <c r="AB21" s="336"/>
      <c r="AC21" s="230"/>
      <c r="AD21" s="234"/>
      <c r="AE21" s="234"/>
      <c r="AF21" s="234"/>
      <c r="AG21" s="234"/>
      <c r="AH21" s="236">
        <f t="shared" si="0"/>
        <v>0</v>
      </c>
      <c r="AI21" s="237"/>
      <c r="AJ21" s="235"/>
    </row>
    <row r="22" spans="1:36" x14ac:dyDescent="0.25">
      <c r="A22" s="163" t="s">
        <v>398</v>
      </c>
      <c r="B22" s="162">
        <v>2013</v>
      </c>
      <c r="C22" s="163" t="s">
        <v>257</v>
      </c>
      <c r="D22" s="235"/>
      <c r="E22" s="235"/>
      <c r="F22" s="235">
        <v>4</v>
      </c>
      <c r="G22" s="422"/>
      <c r="H22" s="425"/>
      <c r="I22" s="423"/>
      <c r="J22" s="249"/>
      <c r="K22" s="230"/>
      <c r="L22" s="249"/>
      <c r="M22" s="230"/>
      <c r="N22" s="234"/>
      <c r="O22" s="234"/>
      <c r="P22" s="234"/>
      <c r="Q22" s="235"/>
      <c r="R22" s="235"/>
      <c r="S22" s="249"/>
      <c r="T22" s="230"/>
      <c r="U22" s="320"/>
      <c r="V22" s="320"/>
      <c r="W22" s="249"/>
      <c r="X22" s="230"/>
      <c r="Y22" s="230"/>
      <c r="Z22" s="230"/>
      <c r="AA22" s="249"/>
      <c r="AB22" s="336"/>
      <c r="AC22" s="230"/>
      <c r="AD22" s="234"/>
      <c r="AE22" s="234"/>
      <c r="AF22" s="234"/>
      <c r="AG22" s="234"/>
      <c r="AH22" s="236">
        <f t="shared" si="0"/>
        <v>0</v>
      </c>
      <c r="AI22" s="237"/>
      <c r="AJ22" s="235"/>
    </row>
    <row r="23" spans="1:36" x14ac:dyDescent="0.25">
      <c r="A23" s="163" t="s">
        <v>455</v>
      </c>
      <c r="B23" s="162">
        <v>2014</v>
      </c>
      <c r="C23" s="163" t="s">
        <v>344</v>
      </c>
      <c r="D23" s="235">
        <v>4</v>
      </c>
      <c r="E23" s="235"/>
      <c r="F23" s="235"/>
      <c r="G23" s="422"/>
      <c r="H23" s="425"/>
      <c r="I23" s="423"/>
      <c r="J23" s="249"/>
      <c r="K23" s="230"/>
      <c r="L23" s="249"/>
      <c r="M23" s="230"/>
      <c r="N23" s="234"/>
      <c r="O23" s="234"/>
      <c r="P23" s="234"/>
      <c r="Q23" s="235"/>
      <c r="R23" s="235"/>
      <c r="S23" s="249"/>
      <c r="T23" s="230"/>
      <c r="U23" s="320"/>
      <c r="V23" s="320"/>
      <c r="W23" s="249"/>
      <c r="X23" s="230"/>
      <c r="Y23" s="230"/>
      <c r="Z23" s="230"/>
      <c r="AA23" s="249"/>
      <c r="AB23" s="336"/>
      <c r="AC23" s="230"/>
      <c r="AD23" s="234"/>
      <c r="AE23" s="234"/>
      <c r="AF23" s="234"/>
      <c r="AG23" s="234"/>
      <c r="AH23" s="236">
        <f t="shared" si="0"/>
        <v>0</v>
      </c>
      <c r="AI23" s="237"/>
      <c r="AJ23" s="235"/>
    </row>
    <row r="24" spans="1:36" x14ac:dyDescent="0.25">
      <c r="A24" s="163" t="s">
        <v>404</v>
      </c>
      <c r="B24" s="162">
        <v>2013</v>
      </c>
      <c r="C24" s="163" t="s">
        <v>36</v>
      </c>
      <c r="D24" s="235"/>
      <c r="E24" s="235">
        <v>2</v>
      </c>
      <c r="F24" s="235">
        <v>2</v>
      </c>
      <c r="G24" s="422"/>
      <c r="H24" s="425"/>
      <c r="I24" s="423"/>
      <c r="J24" s="249"/>
      <c r="K24" s="230"/>
      <c r="L24" s="249"/>
      <c r="M24" s="230"/>
      <c r="N24" s="234"/>
      <c r="O24" s="234"/>
      <c r="P24" s="234"/>
      <c r="Q24" s="235"/>
      <c r="R24" s="235"/>
      <c r="S24" s="249"/>
      <c r="T24" s="230"/>
      <c r="U24" s="320"/>
      <c r="V24" s="320"/>
      <c r="W24" s="249"/>
      <c r="X24" s="230"/>
      <c r="Y24" s="230"/>
      <c r="Z24" s="230"/>
      <c r="AA24" s="249"/>
      <c r="AB24" s="336"/>
      <c r="AC24" s="230"/>
      <c r="AD24" s="234"/>
      <c r="AE24" s="234"/>
      <c r="AF24" s="234"/>
      <c r="AG24" s="234"/>
      <c r="AH24" s="236">
        <f t="shared" si="0"/>
        <v>0</v>
      </c>
      <c r="AI24" s="237"/>
      <c r="AJ24" s="235"/>
    </row>
    <row r="25" spans="1:36" x14ac:dyDescent="0.25">
      <c r="A25" s="17" t="s">
        <v>405</v>
      </c>
      <c r="B25" s="18">
        <v>2013</v>
      </c>
      <c r="C25" s="17" t="s">
        <v>257</v>
      </c>
      <c r="D25" s="235"/>
      <c r="E25" s="235"/>
      <c r="F25" s="235"/>
      <c r="G25" s="422">
        <v>2</v>
      </c>
      <c r="H25" s="425"/>
      <c r="I25" s="423"/>
      <c r="J25" s="249"/>
      <c r="K25" s="230"/>
      <c r="L25" s="230"/>
      <c r="M25" s="230"/>
      <c r="N25" s="234"/>
      <c r="O25" s="234"/>
      <c r="P25" s="234"/>
      <c r="Q25" s="235"/>
      <c r="R25" s="235"/>
      <c r="S25" s="249"/>
      <c r="T25" s="230"/>
      <c r="U25" s="320"/>
      <c r="V25" s="320"/>
      <c r="W25" s="249"/>
      <c r="X25" s="230"/>
      <c r="Y25" s="230"/>
      <c r="Z25" s="230"/>
      <c r="AA25" s="249"/>
      <c r="AB25" s="336"/>
      <c r="AC25" s="230"/>
      <c r="AD25" s="234"/>
      <c r="AE25" s="234"/>
      <c r="AF25" s="234"/>
      <c r="AG25" s="234"/>
      <c r="AH25" s="236">
        <f t="shared" si="0"/>
        <v>0</v>
      </c>
      <c r="AI25" s="237"/>
      <c r="AJ25" s="235"/>
    </row>
    <row r="26" spans="1:36" x14ac:dyDescent="0.25">
      <c r="A26" s="17" t="s">
        <v>458</v>
      </c>
      <c r="B26" s="18">
        <v>2014</v>
      </c>
      <c r="C26" s="17" t="s">
        <v>55</v>
      </c>
      <c r="D26" s="235">
        <v>2</v>
      </c>
      <c r="E26" s="235"/>
      <c r="F26" s="235"/>
      <c r="G26" s="422"/>
      <c r="H26" s="425"/>
      <c r="I26" s="423"/>
      <c r="J26" s="249"/>
      <c r="K26" s="230"/>
      <c r="L26" s="249"/>
      <c r="M26" s="230"/>
      <c r="N26" s="234"/>
      <c r="O26" s="234"/>
      <c r="P26" s="234"/>
      <c r="Q26" s="235"/>
      <c r="R26" s="235"/>
      <c r="S26" s="249"/>
      <c r="T26" s="230"/>
      <c r="U26" s="320"/>
      <c r="V26" s="320"/>
      <c r="W26" s="249"/>
      <c r="X26" s="230"/>
      <c r="Y26" s="230"/>
      <c r="Z26" s="230"/>
      <c r="AA26" s="249"/>
      <c r="AB26" s="336"/>
      <c r="AC26" s="230"/>
      <c r="AD26" s="234"/>
      <c r="AE26" s="234"/>
      <c r="AF26" s="234"/>
      <c r="AG26" s="234"/>
      <c r="AH26" s="236">
        <f t="shared" si="0"/>
        <v>0</v>
      </c>
      <c r="AI26" s="237"/>
      <c r="AJ26" s="235"/>
    </row>
    <row r="27" spans="1:36" x14ac:dyDescent="0.25">
      <c r="A27" s="17" t="s">
        <v>407</v>
      </c>
      <c r="B27" s="18">
        <v>2013</v>
      </c>
      <c r="C27" s="17" t="s">
        <v>55</v>
      </c>
      <c r="D27" s="235"/>
      <c r="E27" s="235"/>
      <c r="F27" s="235"/>
      <c r="G27" s="422"/>
      <c r="H27" s="425"/>
      <c r="I27" s="423"/>
      <c r="J27" s="249"/>
      <c r="K27" s="230"/>
      <c r="L27" s="249"/>
      <c r="M27" s="230"/>
      <c r="N27" s="234"/>
      <c r="O27" s="234"/>
      <c r="P27" s="234"/>
      <c r="Q27" s="235"/>
      <c r="R27" s="235"/>
      <c r="S27" s="249"/>
      <c r="T27" s="230"/>
      <c r="U27" s="320"/>
      <c r="V27" s="320"/>
      <c r="W27" s="249"/>
      <c r="X27" s="230"/>
      <c r="Y27" s="230"/>
      <c r="Z27" s="230"/>
      <c r="AA27" s="249"/>
      <c r="AB27" s="336"/>
      <c r="AC27" s="230"/>
      <c r="AD27" s="234"/>
      <c r="AE27" s="234"/>
      <c r="AF27" s="234"/>
      <c r="AG27" s="234"/>
      <c r="AH27" s="236">
        <f t="shared" si="0"/>
        <v>0</v>
      </c>
      <c r="AI27" s="237"/>
      <c r="AJ27" s="235"/>
    </row>
    <row r="28" spans="1:36" x14ac:dyDescent="0.25">
      <c r="A28" s="163" t="s">
        <v>424</v>
      </c>
      <c r="B28" s="162">
        <v>2013</v>
      </c>
      <c r="C28" s="163" t="s">
        <v>425</v>
      </c>
      <c r="D28" s="235"/>
      <c r="E28" s="235"/>
      <c r="F28" s="235"/>
      <c r="G28" s="422"/>
      <c r="H28" s="425"/>
      <c r="I28" s="423"/>
      <c r="J28" s="249"/>
      <c r="K28" s="230"/>
      <c r="L28" s="249"/>
      <c r="M28" s="230"/>
      <c r="N28" s="234"/>
      <c r="O28" s="234"/>
      <c r="P28" s="234"/>
      <c r="Q28" s="235"/>
      <c r="R28" s="235"/>
      <c r="S28" s="249"/>
      <c r="T28" s="230"/>
      <c r="U28" s="320"/>
      <c r="V28" s="320"/>
      <c r="W28" s="249"/>
      <c r="X28" s="230"/>
      <c r="Y28" s="230"/>
      <c r="Z28" s="230"/>
      <c r="AA28" s="249"/>
      <c r="AB28" s="336"/>
      <c r="AC28" s="230"/>
      <c r="AD28" s="234"/>
      <c r="AE28" s="234"/>
      <c r="AF28" s="234"/>
      <c r="AG28" s="234"/>
      <c r="AH28" s="236">
        <f t="shared" si="0"/>
        <v>0</v>
      </c>
      <c r="AI28" s="237"/>
      <c r="AJ28" s="235"/>
    </row>
    <row r="29" spans="1:36" x14ac:dyDescent="0.25">
      <c r="A29" s="163" t="s">
        <v>408</v>
      </c>
      <c r="B29" s="162">
        <v>2013</v>
      </c>
      <c r="C29" s="163" t="s">
        <v>55</v>
      </c>
      <c r="D29" s="235"/>
      <c r="E29" s="235"/>
      <c r="F29" s="235"/>
      <c r="G29" s="422"/>
      <c r="H29" s="425"/>
      <c r="I29" s="423"/>
      <c r="J29" s="249"/>
      <c r="K29" s="230"/>
      <c r="L29" s="230"/>
      <c r="M29" s="230"/>
      <c r="N29" s="234"/>
      <c r="O29" s="234"/>
      <c r="P29" s="234"/>
      <c r="Q29" s="235"/>
      <c r="R29" s="235"/>
      <c r="S29" s="249"/>
      <c r="T29" s="230"/>
      <c r="U29" s="320"/>
      <c r="V29" s="320"/>
      <c r="W29" s="249"/>
      <c r="X29" s="230"/>
      <c r="Y29" s="230"/>
      <c r="Z29" s="230"/>
      <c r="AA29" s="249"/>
      <c r="AB29" s="336"/>
      <c r="AC29" s="230"/>
      <c r="AD29" s="234"/>
      <c r="AE29" s="234"/>
      <c r="AF29" s="234"/>
      <c r="AG29" s="234"/>
      <c r="AH29" s="236">
        <f t="shared" si="0"/>
        <v>0</v>
      </c>
      <c r="AI29" s="237"/>
      <c r="AJ29" s="235"/>
    </row>
    <row r="30" spans="1:36" x14ac:dyDescent="0.25">
      <c r="A30" s="163" t="s">
        <v>403</v>
      </c>
      <c r="B30" s="162">
        <v>2013</v>
      </c>
      <c r="C30" s="163" t="s">
        <v>36</v>
      </c>
      <c r="D30" s="235"/>
      <c r="E30" s="235"/>
      <c r="F30" s="235"/>
      <c r="G30" s="422"/>
      <c r="H30" s="425"/>
      <c r="I30" s="423"/>
      <c r="J30" s="249"/>
      <c r="K30" s="230"/>
      <c r="L30" s="230"/>
      <c r="M30" s="230"/>
      <c r="N30" s="234"/>
      <c r="O30" s="234"/>
      <c r="P30" s="234"/>
      <c r="Q30" s="235"/>
      <c r="R30" s="235"/>
      <c r="S30" s="249"/>
      <c r="T30" s="230"/>
      <c r="U30" s="320"/>
      <c r="V30" s="320"/>
      <c r="W30" s="249"/>
      <c r="X30" s="230"/>
      <c r="Y30" s="230"/>
      <c r="Z30" s="230"/>
      <c r="AA30" s="249"/>
      <c r="AB30" s="336"/>
      <c r="AC30" s="230"/>
      <c r="AD30" s="234"/>
      <c r="AE30" s="234"/>
      <c r="AF30" s="234"/>
      <c r="AG30" s="234"/>
      <c r="AH30" s="236">
        <f t="shared" si="0"/>
        <v>0</v>
      </c>
      <c r="AI30" s="237"/>
      <c r="AJ30" s="235"/>
    </row>
    <row r="31" spans="1:36" x14ac:dyDescent="0.25">
      <c r="A31" s="17" t="s">
        <v>402</v>
      </c>
      <c r="B31" s="18">
        <v>2013</v>
      </c>
      <c r="C31" s="17" t="s">
        <v>359</v>
      </c>
      <c r="D31" s="235"/>
      <c r="E31" s="235"/>
      <c r="F31" s="235"/>
      <c r="G31" s="422"/>
      <c r="H31" s="425"/>
      <c r="I31" s="423"/>
      <c r="J31" s="249"/>
      <c r="K31" s="230"/>
      <c r="L31" s="230"/>
      <c r="M31" s="230"/>
      <c r="N31" s="234"/>
      <c r="O31" s="234"/>
      <c r="P31" s="234"/>
      <c r="Q31" s="235"/>
      <c r="R31" s="235"/>
      <c r="S31" s="249"/>
      <c r="T31" s="230"/>
      <c r="U31" s="320"/>
      <c r="V31" s="320"/>
      <c r="W31" s="249"/>
      <c r="X31" s="230"/>
      <c r="Y31" s="230"/>
      <c r="Z31" s="230"/>
      <c r="AA31" s="249"/>
      <c r="AB31" s="336"/>
      <c r="AC31" s="230"/>
      <c r="AD31" s="234"/>
      <c r="AE31" s="234"/>
      <c r="AF31" s="234"/>
      <c r="AG31" s="234"/>
      <c r="AH31" s="236">
        <f t="shared" si="0"/>
        <v>0</v>
      </c>
      <c r="AI31" s="237"/>
      <c r="AJ31" s="235"/>
    </row>
    <row r="32" spans="1:36" x14ac:dyDescent="0.25">
      <c r="A32" s="17" t="s">
        <v>401</v>
      </c>
      <c r="B32" s="18">
        <v>2013</v>
      </c>
      <c r="C32" s="17" t="s">
        <v>28</v>
      </c>
      <c r="D32" s="235"/>
      <c r="E32" s="235"/>
      <c r="F32" s="235"/>
      <c r="G32" s="422"/>
      <c r="H32" s="425"/>
      <c r="I32" s="423"/>
      <c r="J32" s="249"/>
      <c r="K32" s="230"/>
      <c r="L32" s="230"/>
      <c r="M32" s="230"/>
      <c r="N32" s="234"/>
      <c r="O32" s="234"/>
      <c r="P32" s="234"/>
      <c r="Q32" s="235"/>
      <c r="R32" s="235"/>
      <c r="S32" s="249"/>
      <c r="T32" s="230"/>
      <c r="U32" s="320"/>
      <c r="V32" s="320"/>
      <c r="W32" s="249"/>
      <c r="X32" s="230"/>
      <c r="Y32" s="230"/>
      <c r="Z32" s="230"/>
      <c r="AA32" s="249"/>
      <c r="AB32" s="336"/>
      <c r="AC32" s="230"/>
      <c r="AD32" s="234"/>
      <c r="AE32" s="234"/>
      <c r="AF32" s="234"/>
      <c r="AG32" s="234"/>
      <c r="AH32" s="236">
        <f t="shared" si="0"/>
        <v>0</v>
      </c>
      <c r="AI32" s="237"/>
      <c r="AJ32" s="235"/>
    </row>
    <row r="33" spans="1:36" x14ac:dyDescent="0.25">
      <c r="A33" s="17" t="s">
        <v>400</v>
      </c>
      <c r="B33" s="18">
        <v>2013</v>
      </c>
      <c r="C33" s="17" t="s">
        <v>344</v>
      </c>
      <c r="D33" s="235"/>
      <c r="E33" s="235"/>
      <c r="F33" s="235"/>
      <c r="G33" s="422"/>
      <c r="H33" s="425"/>
      <c r="I33" s="423"/>
      <c r="J33" s="249"/>
      <c r="K33" s="230"/>
      <c r="L33" s="230"/>
      <c r="M33" s="230"/>
      <c r="N33" s="234"/>
      <c r="O33" s="234"/>
      <c r="P33" s="234"/>
      <c r="Q33" s="235"/>
      <c r="R33" s="235"/>
      <c r="S33" s="249"/>
      <c r="T33" s="230"/>
      <c r="U33" s="320"/>
      <c r="V33" s="320"/>
      <c r="W33" s="249"/>
      <c r="X33" s="230"/>
      <c r="Y33" s="230"/>
      <c r="Z33" s="230"/>
      <c r="AA33" s="249"/>
      <c r="AB33" s="336"/>
      <c r="AC33" s="230"/>
      <c r="AD33" s="234"/>
      <c r="AE33" s="234"/>
      <c r="AF33" s="234"/>
      <c r="AG33" s="234"/>
      <c r="AH33" s="236">
        <f t="shared" si="0"/>
        <v>0</v>
      </c>
      <c r="AI33" s="237"/>
      <c r="AJ33" s="235"/>
    </row>
    <row r="34" spans="1:36" x14ac:dyDescent="0.25">
      <c r="A34" s="17" t="s">
        <v>399</v>
      </c>
      <c r="B34" s="18">
        <v>2013</v>
      </c>
      <c r="C34" s="163" t="s">
        <v>319</v>
      </c>
      <c r="D34" s="235"/>
      <c r="E34" s="235"/>
      <c r="F34" s="235"/>
      <c r="G34" s="422"/>
      <c r="H34" s="425"/>
      <c r="I34" s="423"/>
      <c r="J34" s="249"/>
      <c r="K34" s="230"/>
      <c r="L34" s="230"/>
      <c r="M34" s="230"/>
      <c r="N34" s="234"/>
      <c r="O34" s="234"/>
      <c r="P34" s="234"/>
      <c r="Q34" s="235"/>
      <c r="R34" s="235"/>
      <c r="S34" s="249"/>
      <c r="T34" s="230"/>
      <c r="U34" s="320"/>
      <c r="V34" s="320"/>
      <c r="W34" s="249"/>
      <c r="X34" s="230"/>
      <c r="Y34" s="230"/>
      <c r="Z34" s="230"/>
      <c r="AA34" s="249"/>
      <c r="AB34" s="336"/>
      <c r="AC34" s="230"/>
      <c r="AD34" s="234"/>
      <c r="AE34" s="234"/>
      <c r="AF34" s="234"/>
      <c r="AG34" s="234"/>
      <c r="AH34" s="236">
        <f t="shared" si="0"/>
        <v>0</v>
      </c>
      <c r="AI34" s="237"/>
      <c r="AJ34" s="235"/>
    </row>
    <row r="35" spans="1:36" x14ac:dyDescent="0.25">
      <c r="A35" s="17" t="s">
        <v>397</v>
      </c>
      <c r="B35" s="18">
        <v>2013</v>
      </c>
      <c r="C35" s="17" t="s">
        <v>359</v>
      </c>
      <c r="D35" s="235"/>
      <c r="E35" s="235"/>
      <c r="F35" s="235"/>
      <c r="G35" s="422"/>
      <c r="H35" s="425"/>
      <c r="I35" s="423"/>
      <c r="J35" s="249"/>
      <c r="K35" s="230"/>
      <c r="L35" s="230"/>
      <c r="M35" s="230"/>
      <c r="N35" s="234"/>
      <c r="O35" s="234"/>
      <c r="P35" s="234"/>
      <c r="Q35" s="235"/>
      <c r="R35" s="235"/>
      <c r="S35" s="249"/>
      <c r="T35" s="230"/>
      <c r="U35" s="320"/>
      <c r="V35" s="320"/>
      <c r="W35" s="249"/>
      <c r="X35" s="230"/>
      <c r="Y35" s="230"/>
      <c r="Z35" s="230"/>
      <c r="AA35" s="249"/>
      <c r="AB35" s="336"/>
      <c r="AC35" s="230"/>
      <c r="AD35" s="234"/>
      <c r="AE35" s="234"/>
      <c r="AF35" s="234"/>
      <c r="AG35" s="234"/>
      <c r="AH35" s="236">
        <f t="shared" si="0"/>
        <v>0</v>
      </c>
      <c r="AI35" s="237"/>
      <c r="AJ35" s="235"/>
    </row>
    <row r="36" spans="1:36" x14ac:dyDescent="0.25">
      <c r="A36" s="17" t="s">
        <v>467</v>
      </c>
      <c r="B36" s="18">
        <v>2014</v>
      </c>
      <c r="C36" s="17" t="s">
        <v>466</v>
      </c>
      <c r="D36" s="235"/>
      <c r="E36" s="235"/>
      <c r="F36" s="235"/>
      <c r="G36" s="422"/>
      <c r="H36" s="425"/>
      <c r="I36" s="423"/>
      <c r="J36" s="249"/>
      <c r="K36" s="230"/>
      <c r="L36" s="249"/>
      <c r="M36" s="230"/>
      <c r="N36" s="234"/>
      <c r="O36" s="234"/>
      <c r="P36" s="234"/>
      <c r="Q36" s="235"/>
      <c r="R36" s="235"/>
      <c r="S36" s="249"/>
      <c r="T36" s="230"/>
      <c r="U36" s="320"/>
      <c r="V36" s="320"/>
      <c r="W36" s="249"/>
      <c r="X36" s="230"/>
      <c r="Y36" s="230"/>
      <c r="Z36" s="230"/>
      <c r="AA36" s="249"/>
      <c r="AB36" s="336"/>
      <c r="AC36" s="230"/>
      <c r="AD36" s="234"/>
      <c r="AE36" s="234"/>
      <c r="AF36" s="234"/>
      <c r="AG36" s="234"/>
      <c r="AH36" s="236">
        <f t="shared" si="0"/>
        <v>0</v>
      </c>
      <c r="AI36" s="237"/>
      <c r="AJ36" s="235"/>
    </row>
    <row r="37" spans="1:36" x14ac:dyDescent="0.25">
      <c r="A37" s="163" t="s">
        <v>460</v>
      </c>
      <c r="B37" s="162">
        <v>2014</v>
      </c>
      <c r="C37" s="163" t="s">
        <v>344</v>
      </c>
      <c r="D37" s="235"/>
      <c r="E37" s="235"/>
      <c r="F37" s="235"/>
      <c r="G37" s="422"/>
      <c r="H37" s="425"/>
      <c r="I37" s="423"/>
      <c r="J37" s="249"/>
      <c r="K37" s="230"/>
      <c r="L37" s="249"/>
      <c r="M37" s="230"/>
      <c r="N37" s="234"/>
      <c r="O37" s="234"/>
      <c r="P37" s="234"/>
      <c r="Q37" s="235"/>
      <c r="R37" s="235"/>
      <c r="S37" s="249"/>
      <c r="T37" s="230"/>
      <c r="U37" s="320"/>
      <c r="V37" s="320"/>
      <c r="W37" s="249"/>
      <c r="X37" s="230"/>
      <c r="Y37" s="230"/>
      <c r="Z37" s="230"/>
      <c r="AA37" s="249"/>
      <c r="AB37" s="336"/>
      <c r="AC37" s="230"/>
      <c r="AD37" s="234"/>
      <c r="AE37" s="234"/>
      <c r="AF37" s="234"/>
      <c r="AG37" s="234"/>
      <c r="AH37" s="236">
        <f t="shared" si="0"/>
        <v>0</v>
      </c>
      <c r="AI37" s="237"/>
      <c r="AJ37" s="235"/>
    </row>
    <row r="38" spans="1:36" x14ac:dyDescent="0.25">
      <c r="A38" s="17" t="s">
        <v>459</v>
      </c>
      <c r="B38" s="18">
        <v>2014</v>
      </c>
      <c r="C38" s="17" t="s">
        <v>344</v>
      </c>
      <c r="D38" s="235"/>
      <c r="E38" s="235"/>
      <c r="F38" s="235"/>
      <c r="G38" s="422"/>
      <c r="H38" s="425"/>
      <c r="I38" s="423"/>
      <c r="J38" s="249"/>
      <c r="K38" s="230"/>
      <c r="L38" s="249"/>
      <c r="M38" s="230"/>
      <c r="N38" s="234"/>
      <c r="O38" s="234"/>
      <c r="P38" s="234"/>
      <c r="Q38" s="235"/>
      <c r="R38" s="235"/>
      <c r="S38" s="249"/>
      <c r="T38" s="230"/>
      <c r="U38" s="320"/>
      <c r="V38" s="320"/>
      <c r="W38" s="249"/>
      <c r="X38" s="230"/>
      <c r="Y38" s="230"/>
      <c r="Z38" s="230"/>
      <c r="AA38" s="249"/>
      <c r="AB38" s="336"/>
      <c r="AC38" s="230"/>
      <c r="AD38" s="234"/>
      <c r="AE38" s="234"/>
      <c r="AF38" s="234"/>
      <c r="AG38" s="234"/>
      <c r="AH38" s="236">
        <f t="shared" si="0"/>
        <v>0</v>
      </c>
      <c r="AI38" s="237"/>
      <c r="AJ38" s="235"/>
    </row>
    <row r="39" spans="1:36" x14ac:dyDescent="0.25">
      <c r="A39" s="163" t="s">
        <v>457</v>
      </c>
      <c r="B39" s="162">
        <v>2014</v>
      </c>
      <c r="C39" s="163" t="s">
        <v>55</v>
      </c>
      <c r="D39" s="235"/>
      <c r="E39" s="235"/>
      <c r="F39" s="235"/>
      <c r="G39" s="422"/>
      <c r="H39" s="425"/>
      <c r="I39" s="423"/>
      <c r="J39" s="249"/>
      <c r="K39" s="230"/>
      <c r="L39" s="249"/>
      <c r="M39" s="230"/>
      <c r="N39" s="234"/>
      <c r="O39" s="234"/>
      <c r="P39" s="234"/>
      <c r="Q39" s="235"/>
      <c r="R39" s="235"/>
      <c r="S39" s="249"/>
      <c r="T39" s="230"/>
      <c r="U39" s="320"/>
      <c r="V39" s="320"/>
      <c r="W39" s="249"/>
      <c r="X39" s="230"/>
      <c r="Y39" s="230"/>
      <c r="Z39" s="230"/>
      <c r="AA39" s="249"/>
      <c r="AB39" s="336"/>
      <c r="AC39" s="230"/>
      <c r="AD39" s="234"/>
      <c r="AE39" s="234"/>
      <c r="AF39" s="234"/>
      <c r="AG39" s="234"/>
      <c r="AH39" s="236">
        <f t="shared" si="0"/>
        <v>0</v>
      </c>
      <c r="AI39" s="237"/>
      <c r="AJ39" s="235"/>
    </row>
    <row r="40" spans="1:36" x14ac:dyDescent="0.25">
      <c r="A40" s="163" t="s">
        <v>456</v>
      </c>
      <c r="B40" s="162">
        <v>2014</v>
      </c>
      <c r="C40" s="163" t="s">
        <v>36</v>
      </c>
      <c r="D40" s="235"/>
      <c r="E40" s="235"/>
      <c r="F40" s="235"/>
      <c r="G40" s="422"/>
      <c r="H40" s="425"/>
      <c r="I40" s="423"/>
      <c r="J40" s="249"/>
      <c r="K40" s="230"/>
      <c r="L40" s="249"/>
      <c r="M40" s="230"/>
      <c r="N40" s="234"/>
      <c r="O40" s="234"/>
      <c r="P40" s="234"/>
      <c r="Q40" s="235"/>
      <c r="R40" s="235"/>
      <c r="S40" s="249"/>
      <c r="T40" s="230"/>
      <c r="U40" s="320"/>
      <c r="V40" s="320"/>
      <c r="W40" s="249"/>
      <c r="X40" s="230"/>
      <c r="Y40" s="230"/>
      <c r="Z40" s="230"/>
      <c r="AA40" s="249"/>
      <c r="AB40" s="336"/>
      <c r="AC40" s="230"/>
      <c r="AD40" s="234"/>
      <c r="AE40" s="234"/>
      <c r="AF40" s="234"/>
      <c r="AG40" s="234"/>
      <c r="AH40" s="236">
        <f t="shared" si="0"/>
        <v>0</v>
      </c>
      <c r="AI40" s="237"/>
      <c r="AJ40" s="235"/>
    </row>
    <row r="41" spans="1:36" x14ac:dyDescent="0.25">
      <c r="A41" s="17" t="s">
        <v>454</v>
      </c>
      <c r="B41" s="18">
        <v>2014</v>
      </c>
      <c r="C41" s="17" t="s">
        <v>55</v>
      </c>
      <c r="D41" s="235"/>
      <c r="E41" s="235"/>
      <c r="F41" s="235"/>
      <c r="G41" s="422"/>
      <c r="H41" s="425"/>
      <c r="I41" s="423"/>
      <c r="J41" s="249"/>
      <c r="K41" s="230"/>
      <c r="L41" s="249"/>
      <c r="M41" s="230"/>
      <c r="N41" s="234"/>
      <c r="O41" s="234"/>
      <c r="P41" s="234"/>
      <c r="Q41" s="235"/>
      <c r="R41" s="235"/>
      <c r="S41" s="249"/>
      <c r="T41" s="230"/>
      <c r="U41" s="320"/>
      <c r="V41" s="320"/>
      <c r="W41" s="249"/>
      <c r="X41" s="230"/>
      <c r="Y41" s="230"/>
      <c r="Z41" s="230"/>
      <c r="AA41" s="249"/>
      <c r="AB41" s="336"/>
      <c r="AC41" s="230"/>
      <c r="AD41" s="234"/>
      <c r="AE41" s="234"/>
      <c r="AF41" s="234"/>
      <c r="AG41" s="234"/>
      <c r="AH41" s="236">
        <f t="shared" si="0"/>
        <v>0</v>
      </c>
      <c r="AI41" s="237"/>
      <c r="AJ41" s="235"/>
    </row>
    <row r="42" spans="1:36" x14ac:dyDescent="0.25">
      <c r="A42" s="17" t="s">
        <v>452</v>
      </c>
      <c r="B42" s="18">
        <v>2014</v>
      </c>
      <c r="C42" s="17" t="s">
        <v>344</v>
      </c>
      <c r="D42" s="235"/>
      <c r="E42" s="235"/>
      <c r="F42" s="235"/>
      <c r="G42" s="422"/>
      <c r="H42" s="425"/>
      <c r="I42" s="423"/>
      <c r="J42" s="249"/>
      <c r="K42" s="230"/>
      <c r="L42" s="249"/>
      <c r="M42" s="230"/>
      <c r="N42" s="234"/>
      <c r="O42" s="234"/>
      <c r="P42" s="234"/>
      <c r="Q42" s="235"/>
      <c r="R42" s="235"/>
      <c r="S42" s="249"/>
      <c r="T42" s="230"/>
      <c r="U42" s="320"/>
      <c r="V42" s="320"/>
      <c r="W42" s="249"/>
      <c r="X42" s="230"/>
      <c r="Y42" s="230"/>
      <c r="Z42" s="230"/>
      <c r="AA42" s="249"/>
      <c r="AB42" s="336"/>
      <c r="AC42" s="230"/>
      <c r="AD42" s="234"/>
      <c r="AE42" s="234"/>
      <c r="AF42" s="234"/>
      <c r="AG42" s="234"/>
      <c r="AH42" s="236">
        <f t="shared" si="0"/>
        <v>0</v>
      </c>
      <c r="AI42" s="237"/>
      <c r="AJ42" s="235"/>
    </row>
    <row r="43" spans="1:36" x14ac:dyDescent="0.25">
      <c r="A43" s="163" t="s">
        <v>451</v>
      </c>
      <c r="B43" s="162">
        <v>2014</v>
      </c>
      <c r="C43" s="163" t="s">
        <v>55</v>
      </c>
      <c r="D43" s="235"/>
      <c r="E43" s="235"/>
      <c r="F43" s="235"/>
      <c r="G43" s="422"/>
      <c r="H43" s="425"/>
      <c r="I43" s="423"/>
      <c r="J43" s="249"/>
      <c r="K43" s="230"/>
      <c r="L43" s="249"/>
      <c r="M43" s="230"/>
      <c r="N43" s="234"/>
      <c r="O43" s="234"/>
      <c r="P43" s="234"/>
      <c r="Q43" s="235"/>
      <c r="R43" s="235"/>
      <c r="S43" s="249"/>
      <c r="T43" s="230"/>
      <c r="U43" s="320"/>
      <c r="V43" s="320"/>
      <c r="W43" s="249"/>
      <c r="X43" s="230"/>
      <c r="Y43" s="230"/>
      <c r="Z43" s="230"/>
      <c r="AA43" s="249"/>
      <c r="AB43" s="336"/>
      <c r="AC43" s="230"/>
      <c r="AD43" s="234"/>
      <c r="AE43" s="234"/>
      <c r="AF43" s="234"/>
      <c r="AG43" s="234"/>
      <c r="AH43" s="236">
        <f t="shared" si="0"/>
        <v>0</v>
      </c>
      <c r="AI43" s="237"/>
      <c r="AJ43" s="235"/>
    </row>
    <row r="44" spans="1:36" x14ac:dyDescent="0.25">
      <c r="A44" s="17" t="s">
        <v>450</v>
      </c>
      <c r="B44" s="18">
        <v>2014</v>
      </c>
      <c r="C44" s="17" t="s">
        <v>55</v>
      </c>
      <c r="D44" s="235"/>
      <c r="E44" s="235"/>
      <c r="F44" s="235"/>
      <c r="G44" s="422"/>
      <c r="H44" s="425"/>
      <c r="I44" s="423"/>
      <c r="J44" s="249"/>
      <c r="K44" s="230"/>
      <c r="L44" s="230"/>
      <c r="M44" s="230"/>
      <c r="N44" s="234"/>
      <c r="O44" s="234"/>
      <c r="P44" s="234"/>
      <c r="Q44" s="235"/>
      <c r="R44" s="235"/>
      <c r="S44" s="249"/>
      <c r="T44" s="230"/>
      <c r="U44" s="320"/>
      <c r="V44" s="320"/>
      <c r="W44" s="249"/>
      <c r="X44" s="230"/>
      <c r="Y44" s="230"/>
      <c r="Z44" s="230"/>
      <c r="AA44" s="249"/>
      <c r="AB44" s="336"/>
      <c r="AC44" s="230"/>
      <c r="AD44" s="234"/>
      <c r="AE44" s="234"/>
      <c r="AF44" s="234"/>
      <c r="AG44" s="234"/>
      <c r="AH44" s="236">
        <f t="shared" si="0"/>
        <v>0</v>
      </c>
      <c r="AI44" s="237"/>
      <c r="AJ44" s="235"/>
    </row>
    <row r="45" spans="1:36" x14ac:dyDescent="0.25">
      <c r="A45" s="17" t="s">
        <v>449</v>
      </c>
      <c r="B45" s="18">
        <v>2014</v>
      </c>
      <c r="C45" s="17" t="s">
        <v>448</v>
      </c>
      <c r="D45" s="235"/>
      <c r="E45" s="235"/>
      <c r="F45" s="235"/>
      <c r="G45" s="422"/>
      <c r="H45" s="425"/>
      <c r="I45" s="423"/>
      <c r="J45" s="249"/>
      <c r="K45" s="230"/>
      <c r="L45" s="249"/>
      <c r="M45" s="230"/>
      <c r="N45" s="234"/>
      <c r="O45" s="234"/>
      <c r="P45" s="234"/>
      <c r="Q45" s="235"/>
      <c r="R45" s="235"/>
      <c r="S45" s="249"/>
      <c r="T45" s="230"/>
      <c r="U45" s="320"/>
      <c r="V45" s="320"/>
      <c r="W45" s="249"/>
      <c r="X45" s="230"/>
      <c r="Y45" s="230"/>
      <c r="Z45" s="230"/>
      <c r="AA45" s="249"/>
      <c r="AB45" s="336"/>
      <c r="AC45" s="230"/>
      <c r="AD45" s="234"/>
      <c r="AE45" s="234"/>
      <c r="AF45" s="234"/>
      <c r="AG45" s="234"/>
      <c r="AH45" s="236">
        <f t="shared" si="0"/>
        <v>0</v>
      </c>
      <c r="AI45" s="237"/>
      <c r="AJ45" s="235"/>
    </row>
    <row r="46" spans="1:36" x14ac:dyDescent="0.25">
      <c r="A46" s="163" t="s">
        <v>447</v>
      </c>
      <c r="B46" s="162">
        <v>2014</v>
      </c>
      <c r="C46" s="163" t="s">
        <v>196</v>
      </c>
      <c r="D46" s="235"/>
      <c r="E46" s="235"/>
      <c r="F46" s="235"/>
      <c r="G46" s="422"/>
      <c r="H46" s="425"/>
      <c r="I46" s="423"/>
      <c r="J46" s="249"/>
      <c r="K46" s="230"/>
      <c r="L46" s="230"/>
      <c r="M46" s="230"/>
      <c r="N46" s="234"/>
      <c r="O46" s="234"/>
      <c r="P46" s="234"/>
      <c r="Q46" s="235"/>
      <c r="R46" s="235"/>
      <c r="S46" s="249"/>
      <c r="T46" s="230"/>
      <c r="U46" s="320"/>
      <c r="V46" s="320"/>
      <c r="W46" s="249"/>
      <c r="X46" s="230"/>
      <c r="Y46" s="230"/>
      <c r="Z46" s="230"/>
      <c r="AA46" s="249"/>
      <c r="AB46" s="336"/>
      <c r="AC46" s="230"/>
      <c r="AD46" s="234"/>
      <c r="AE46" s="234"/>
      <c r="AF46" s="234"/>
      <c r="AG46" s="234"/>
      <c r="AH46" s="236">
        <f t="shared" si="0"/>
        <v>0</v>
      </c>
      <c r="AI46" s="237"/>
      <c r="AJ46" s="235"/>
    </row>
    <row r="47" spans="1:36" x14ac:dyDescent="0.25">
      <c r="A47" s="163" t="s">
        <v>446</v>
      </c>
      <c r="B47" s="162">
        <v>2014</v>
      </c>
      <c r="C47" s="163" t="s">
        <v>411</v>
      </c>
      <c r="D47" s="235"/>
      <c r="E47" s="235"/>
      <c r="F47" s="235"/>
      <c r="G47" s="422"/>
      <c r="H47" s="425"/>
      <c r="I47" s="423"/>
      <c r="J47" s="249"/>
      <c r="K47" s="230"/>
      <c r="L47" s="249"/>
      <c r="M47" s="230"/>
      <c r="N47" s="234"/>
      <c r="O47" s="234"/>
      <c r="P47" s="234"/>
      <c r="Q47" s="235"/>
      <c r="R47" s="235"/>
      <c r="S47" s="249"/>
      <c r="T47" s="230"/>
      <c r="U47" s="320"/>
      <c r="V47" s="320"/>
      <c r="W47" s="249"/>
      <c r="X47" s="230"/>
      <c r="Y47" s="230"/>
      <c r="Z47" s="230"/>
      <c r="AA47" s="249"/>
      <c r="AB47" s="336"/>
      <c r="AC47" s="230"/>
      <c r="AD47" s="234"/>
      <c r="AE47" s="234"/>
      <c r="AF47" s="234"/>
      <c r="AG47" s="234"/>
      <c r="AH47" s="236">
        <f t="shared" si="0"/>
        <v>0</v>
      </c>
      <c r="AI47" s="237"/>
      <c r="AJ47" s="235"/>
    </row>
    <row r="48" spans="1:36" x14ac:dyDescent="0.25">
      <c r="A48" s="163" t="s">
        <v>445</v>
      </c>
      <c r="B48" s="162">
        <v>2014</v>
      </c>
      <c r="C48" s="163" t="s">
        <v>344</v>
      </c>
      <c r="D48" s="235"/>
      <c r="E48" s="235"/>
      <c r="F48" s="235"/>
      <c r="G48" s="422"/>
      <c r="H48" s="425"/>
      <c r="I48" s="423"/>
      <c r="J48" s="249"/>
      <c r="K48" s="230"/>
      <c r="L48" s="230"/>
      <c r="M48" s="230"/>
      <c r="N48" s="234"/>
      <c r="O48" s="234"/>
      <c r="P48" s="234"/>
      <c r="Q48" s="235"/>
      <c r="R48" s="235"/>
      <c r="S48" s="249"/>
      <c r="T48" s="230"/>
      <c r="U48" s="320"/>
      <c r="V48" s="320"/>
      <c r="W48" s="249"/>
      <c r="X48" s="230"/>
      <c r="Y48" s="230"/>
      <c r="Z48" s="230"/>
      <c r="AA48" s="249"/>
      <c r="AB48" s="336"/>
      <c r="AC48" s="230"/>
      <c r="AD48" s="234"/>
      <c r="AE48" s="234"/>
      <c r="AF48" s="234"/>
      <c r="AG48" s="234"/>
      <c r="AH48" s="236">
        <f t="shared" si="0"/>
        <v>0</v>
      </c>
      <c r="AI48" s="237"/>
      <c r="AJ48" s="235"/>
    </row>
    <row r="49" spans="1:36" x14ac:dyDescent="0.25">
      <c r="A49" s="163" t="s">
        <v>444</v>
      </c>
      <c r="B49" s="162">
        <v>2014</v>
      </c>
      <c r="C49" s="163" t="s">
        <v>36</v>
      </c>
      <c r="D49" s="235"/>
      <c r="E49" s="235"/>
      <c r="F49" s="235"/>
      <c r="G49" s="422"/>
      <c r="H49" s="425"/>
      <c r="I49" s="423"/>
      <c r="J49" s="249"/>
      <c r="K49" s="230"/>
      <c r="L49" s="249"/>
      <c r="M49" s="230"/>
      <c r="N49" s="234"/>
      <c r="O49" s="234"/>
      <c r="P49" s="234"/>
      <c r="Q49" s="235"/>
      <c r="R49" s="235"/>
      <c r="S49" s="249"/>
      <c r="T49" s="230"/>
      <c r="U49" s="320"/>
      <c r="V49" s="320"/>
      <c r="W49" s="249"/>
      <c r="X49" s="230"/>
      <c r="Y49" s="230"/>
      <c r="Z49" s="230"/>
      <c r="AA49" s="249"/>
      <c r="AB49" s="336"/>
      <c r="AC49" s="230"/>
      <c r="AD49" s="234"/>
      <c r="AE49" s="234"/>
      <c r="AF49" s="234"/>
      <c r="AG49" s="234"/>
      <c r="AH49" s="236">
        <f t="shared" si="0"/>
        <v>0</v>
      </c>
      <c r="AI49" s="237"/>
      <c r="AJ49" s="235"/>
    </row>
    <row r="50" spans="1:36" x14ac:dyDescent="0.25">
      <c r="A50" s="163" t="s">
        <v>443</v>
      </c>
      <c r="B50" s="162">
        <v>2014</v>
      </c>
      <c r="C50" s="163" t="s">
        <v>36</v>
      </c>
      <c r="D50" s="235"/>
      <c r="E50" s="235"/>
      <c r="F50" s="235"/>
      <c r="G50" s="422"/>
      <c r="H50" s="425"/>
      <c r="I50" s="423"/>
      <c r="J50" s="249"/>
      <c r="K50" s="230"/>
      <c r="L50" s="249"/>
      <c r="M50" s="230"/>
      <c r="N50" s="234"/>
      <c r="O50" s="234"/>
      <c r="P50" s="234"/>
      <c r="Q50" s="235"/>
      <c r="R50" s="235"/>
      <c r="S50" s="249"/>
      <c r="T50" s="230"/>
      <c r="U50" s="320"/>
      <c r="V50" s="320"/>
      <c r="W50" s="249"/>
      <c r="X50" s="230"/>
      <c r="Y50" s="230"/>
      <c r="Z50" s="230"/>
      <c r="AA50" s="249"/>
      <c r="AB50" s="336"/>
      <c r="AC50" s="230"/>
      <c r="AD50" s="234"/>
      <c r="AE50" s="234"/>
      <c r="AF50" s="234"/>
      <c r="AG50" s="234"/>
      <c r="AH50" s="236">
        <f t="shared" si="0"/>
        <v>0</v>
      </c>
      <c r="AI50" s="237"/>
      <c r="AJ50" s="235"/>
    </row>
    <row r="51" spans="1:36" x14ac:dyDescent="0.25">
      <c r="A51" s="163" t="s">
        <v>442</v>
      </c>
      <c r="B51" s="162">
        <v>2014</v>
      </c>
      <c r="C51" s="163" t="s">
        <v>36</v>
      </c>
      <c r="D51" s="235"/>
      <c r="E51" s="235"/>
      <c r="F51" s="235"/>
      <c r="G51" s="422"/>
      <c r="H51" s="425"/>
      <c r="I51" s="423"/>
      <c r="J51" s="249"/>
      <c r="K51" s="230"/>
      <c r="L51" s="230"/>
      <c r="M51" s="230"/>
      <c r="N51" s="234"/>
      <c r="O51" s="234"/>
      <c r="P51" s="234"/>
      <c r="Q51" s="235"/>
      <c r="R51" s="235"/>
      <c r="S51" s="249"/>
      <c r="T51" s="230"/>
      <c r="U51" s="320"/>
      <c r="V51" s="320"/>
      <c r="W51" s="249"/>
      <c r="X51" s="230"/>
      <c r="Y51" s="230"/>
      <c r="Z51" s="230"/>
      <c r="AA51" s="249"/>
      <c r="AB51" s="336"/>
      <c r="AC51" s="230"/>
      <c r="AD51" s="234"/>
      <c r="AE51" s="234"/>
      <c r="AF51" s="234"/>
      <c r="AG51" s="234"/>
      <c r="AH51" s="236">
        <f t="shared" si="0"/>
        <v>0</v>
      </c>
      <c r="AI51" s="237"/>
      <c r="AJ51" s="235"/>
    </row>
    <row r="52" spans="1:36" x14ac:dyDescent="0.25">
      <c r="A52" s="163" t="s">
        <v>441</v>
      </c>
      <c r="B52" s="162">
        <v>2014</v>
      </c>
      <c r="C52" s="163" t="s">
        <v>257</v>
      </c>
      <c r="D52" s="235"/>
      <c r="E52" s="235"/>
      <c r="F52" s="235"/>
      <c r="G52" s="422"/>
      <c r="H52" s="425"/>
      <c r="I52" s="423"/>
      <c r="J52" s="249"/>
      <c r="K52" s="230"/>
      <c r="L52" s="249"/>
      <c r="M52" s="230"/>
      <c r="N52" s="234"/>
      <c r="O52" s="234"/>
      <c r="P52" s="234"/>
      <c r="Q52" s="235"/>
      <c r="R52" s="235"/>
      <c r="S52" s="249"/>
      <c r="T52" s="230"/>
      <c r="U52" s="320"/>
      <c r="V52" s="320"/>
      <c r="W52" s="249"/>
      <c r="X52" s="230"/>
      <c r="Y52" s="230"/>
      <c r="Z52" s="230"/>
      <c r="AA52" s="249"/>
      <c r="AB52" s="336"/>
      <c r="AC52" s="230"/>
      <c r="AD52" s="234"/>
      <c r="AE52" s="234"/>
      <c r="AF52" s="234"/>
      <c r="AG52" s="234"/>
      <c r="AH52" s="236">
        <f t="shared" si="0"/>
        <v>0</v>
      </c>
      <c r="AI52" s="237"/>
      <c r="AJ52" s="235"/>
    </row>
    <row r="53" spans="1:36" x14ac:dyDescent="0.25">
      <c r="A53" s="351"/>
      <c r="B53" s="351"/>
      <c r="C53" s="351"/>
      <c r="D53" s="235"/>
      <c r="E53" s="235"/>
      <c r="F53" s="235"/>
      <c r="G53" s="422"/>
      <c r="H53" s="425"/>
      <c r="I53" s="423"/>
      <c r="J53" s="249"/>
      <c r="K53" s="230"/>
      <c r="L53" s="249"/>
      <c r="M53" s="230"/>
      <c r="N53" s="234"/>
      <c r="O53" s="234"/>
      <c r="P53" s="234"/>
      <c r="Q53" s="235"/>
      <c r="R53" s="235"/>
      <c r="S53" s="249"/>
      <c r="T53" s="230"/>
      <c r="U53" s="320"/>
      <c r="V53" s="320"/>
      <c r="W53" s="249"/>
      <c r="X53" s="230"/>
      <c r="Y53" s="230"/>
      <c r="Z53" s="230"/>
      <c r="AA53" s="249"/>
      <c r="AB53" s="336"/>
      <c r="AC53" s="230"/>
      <c r="AD53" s="234"/>
      <c r="AE53" s="234"/>
      <c r="AF53" s="234"/>
      <c r="AG53" s="234"/>
      <c r="AH53" s="236">
        <f t="shared" si="0"/>
        <v>0</v>
      </c>
      <c r="AI53" s="237"/>
      <c r="AJ53" s="235"/>
    </row>
    <row r="54" spans="1:36" x14ac:dyDescent="0.25">
      <c r="A54" s="351"/>
      <c r="B54" s="351"/>
      <c r="C54" s="351"/>
      <c r="D54" s="235"/>
      <c r="E54" s="235"/>
      <c r="F54" s="235"/>
      <c r="G54" s="422"/>
      <c r="H54" s="425"/>
      <c r="I54" s="423"/>
      <c r="J54" s="249"/>
      <c r="K54" s="230"/>
      <c r="L54" s="249"/>
      <c r="M54" s="230"/>
      <c r="N54" s="234"/>
      <c r="O54" s="234"/>
      <c r="P54" s="234"/>
      <c r="Q54" s="235"/>
      <c r="R54" s="235"/>
      <c r="S54" s="249"/>
      <c r="T54" s="230"/>
      <c r="U54" s="320"/>
      <c r="V54" s="320"/>
      <c r="W54" s="249"/>
      <c r="X54" s="230"/>
      <c r="Y54" s="230"/>
      <c r="Z54" s="230"/>
      <c r="AA54" s="249"/>
      <c r="AB54" s="336"/>
      <c r="AC54" s="230"/>
      <c r="AD54" s="234"/>
      <c r="AE54" s="234"/>
      <c r="AF54" s="234"/>
      <c r="AG54" s="234"/>
      <c r="AH54" s="236">
        <f t="shared" si="0"/>
        <v>0</v>
      </c>
      <c r="AI54" s="237"/>
      <c r="AJ54" s="235"/>
    </row>
    <row r="55" spans="1:36" x14ac:dyDescent="0.25">
      <c r="A55" s="351"/>
      <c r="B55" s="351"/>
      <c r="C55" s="351"/>
      <c r="D55" s="235"/>
      <c r="E55" s="235"/>
      <c r="F55" s="235"/>
      <c r="G55" s="422"/>
      <c r="H55" s="425"/>
      <c r="I55" s="423"/>
      <c r="J55" s="249"/>
      <c r="K55" s="230"/>
      <c r="L55" s="249"/>
      <c r="M55" s="230"/>
      <c r="N55" s="234"/>
      <c r="O55" s="234"/>
      <c r="P55" s="234"/>
      <c r="Q55" s="235"/>
      <c r="R55" s="235"/>
      <c r="S55" s="249"/>
      <c r="T55" s="230"/>
      <c r="U55" s="320"/>
      <c r="V55" s="320"/>
      <c r="W55" s="249"/>
      <c r="X55" s="230"/>
      <c r="Y55" s="230"/>
      <c r="Z55" s="230"/>
      <c r="AA55" s="249"/>
      <c r="AB55" s="336"/>
      <c r="AC55" s="230"/>
      <c r="AD55" s="234"/>
      <c r="AE55" s="234"/>
      <c r="AF55" s="234"/>
      <c r="AG55" s="234"/>
      <c r="AH55" s="236">
        <f t="shared" si="0"/>
        <v>0</v>
      </c>
      <c r="AI55" s="237"/>
      <c r="AJ55" s="235"/>
    </row>
    <row r="56" spans="1:36" x14ac:dyDescent="0.25">
      <c r="A56" s="351"/>
      <c r="B56" s="351"/>
      <c r="C56" s="351"/>
      <c r="D56" s="235"/>
      <c r="E56" s="235"/>
      <c r="F56" s="235"/>
      <c r="G56" s="422"/>
      <c r="H56" s="425"/>
      <c r="I56" s="423"/>
      <c r="J56" s="249"/>
      <c r="K56" s="230"/>
      <c r="L56" s="249"/>
      <c r="M56" s="230"/>
      <c r="N56" s="234"/>
      <c r="O56" s="234"/>
      <c r="P56" s="234"/>
      <c r="Q56" s="235"/>
      <c r="R56" s="235"/>
      <c r="S56" s="249"/>
      <c r="T56" s="230"/>
      <c r="U56" s="320"/>
      <c r="V56" s="320"/>
      <c r="W56" s="249"/>
      <c r="X56" s="230"/>
      <c r="Y56" s="230"/>
      <c r="Z56" s="230"/>
      <c r="AA56" s="249"/>
      <c r="AB56" s="336"/>
      <c r="AC56" s="230"/>
      <c r="AD56" s="234"/>
      <c r="AE56" s="234"/>
      <c r="AF56" s="234"/>
      <c r="AG56" s="234"/>
      <c r="AH56" s="236">
        <f t="shared" si="0"/>
        <v>0</v>
      </c>
      <c r="AI56" s="237"/>
      <c r="AJ56" s="235"/>
    </row>
    <row r="57" spans="1:36" ht="15.75" thickBot="1" x14ac:dyDescent="0.3">
      <c r="A57" s="351"/>
      <c r="B57" s="351"/>
      <c r="C57" s="351"/>
      <c r="D57" s="235"/>
      <c r="E57" s="235"/>
      <c r="F57" s="235"/>
      <c r="G57" s="422"/>
      <c r="H57" s="426"/>
      <c r="I57" s="423"/>
      <c r="J57" s="249"/>
      <c r="K57" s="230"/>
      <c r="L57" s="249"/>
      <c r="M57" s="230"/>
      <c r="N57" s="234"/>
      <c r="O57" s="234"/>
      <c r="P57" s="234"/>
      <c r="Q57" s="235"/>
      <c r="R57" s="235"/>
      <c r="S57" s="249"/>
      <c r="T57" s="230"/>
      <c r="U57" s="320"/>
      <c r="V57" s="320"/>
      <c r="W57" s="249"/>
      <c r="X57" s="230"/>
      <c r="Y57" s="230"/>
      <c r="Z57" s="230"/>
      <c r="AA57" s="249"/>
      <c r="AB57" s="336"/>
      <c r="AC57" s="230"/>
      <c r="AD57" s="234"/>
      <c r="AE57" s="234"/>
      <c r="AF57" s="234"/>
      <c r="AG57" s="234"/>
      <c r="AH57" s="236">
        <f t="shared" si="0"/>
        <v>0</v>
      </c>
      <c r="AI57" s="237"/>
      <c r="AJ57" s="235"/>
    </row>
    <row r="58" spans="1:36" x14ac:dyDescent="0.25">
      <c r="K58" s="74"/>
      <c r="L58" s="74"/>
      <c r="V58" s="74"/>
    </row>
    <row r="59" spans="1:36" ht="18.75" x14ac:dyDescent="0.3">
      <c r="A59" s="240" t="s">
        <v>138</v>
      </c>
      <c r="B59" s="307"/>
      <c r="C59" s="307"/>
      <c r="D59" s="307"/>
      <c r="E59" s="241"/>
      <c r="F59" s="241"/>
      <c r="G59" s="241"/>
      <c r="H59" s="241"/>
      <c r="I59" s="241"/>
      <c r="J59" s="241"/>
      <c r="K59" s="327"/>
      <c r="L59" s="327"/>
      <c r="M59" s="241"/>
      <c r="N59" s="241"/>
      <c r="V59" s="74"/>
      <c r="AH59" t="s">
        <v>367</v>
      </c>
    </row>
    <row r="60" spans="1:36" ht="18.75" x14ac:dyDescent="0.3">
      <c r="A60" s="308" t="s">
        <v>139</v>
      </c>
      <c r="B60" s="308"/>
      <c r="C60" s="308"/>
      <c r="D60" s="308"/>
      <c r="E60" s="243"/>
      <c r="F60" s="243"/>
      <c r="G60" s="243"/>
      <c r="H60" s="243"/>
      <c r="I60" s="243"/>
      <c r="J60" s="243"/>
      <c r="K60" s="327"/>
      <c r="L60" s="327"/>
      <c r="M60" s="243"/>
      <c r="N60" s="243"/>
      <c r="V60" s="74"/>
    </row>
  </sheetData>
  <autoFilter ref="A6:AF57">
    <sortState ref="A7:AF57">
      <sortCondition descending="1" ref="H6:H57"/>
    </sortState>
  </autoFilter>
  <mergeCells count="28">
    <mergeCell ref="AJ4:AJ5"/>
    <mergeCell ref="AC4:AC5"/>
    <mergeCell ref="AD4:AD5"/>
    <mergeCell ref="AE4:AE5"/>
    <mergeCell ref="AF4:AG4"/>
    <mergeCell ref="AH4:AH5"/>
    <mergeCell ref="AI4:AI5"/>
    <mergeCell ref="AB4:AB5"/>
    <mergeCell ref="I4:J4"/>
    <mergeCell ref="K4:L4"/>
    <mergeCell ref="N4:P4"/>
    <mergeCell ref="Q4:R4"/>
    <mergeCell ref="S4:S5"/>
    <mergeCell ref="T4:T5"/>
    <mergeCell ref="U4:V4"/>
    <mergeCell ref="W4:W5"/>
    <mergeCell ref="X4:X5"/>
    <mergeCell ref="Y4:Z4"/>
    <mergeCell ref="AA4:AA5"/>
    <mergeCell ref="B1:W1"/>
    <mergeCell ref="B2:W2"/>
    <mergeCell ref="B3:W3"/>
    <mergeCell ref="A4:A5"/>
    <mergeCell ref="B4:B5"/>
    <mergeCell ref="C4:C5"/>
    <mergeCell ref="D4:E4"/>
    <mergeCell ref="F4:G4"/>
    <mergeCell ref="H4:H5"/>
  </mergeCells>
  <pageMargins left="0.25" right="0.25" top="0.75" bottom="0.75" header="0.3" footer="0.3"/>
  <pageSetup paperSize="9" scale="5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Лист1</vt:lpstr>
      <vt:lpstr>2016-2017</vt:lpstr>
      <vt:lpstr>2017-2018</vt:lpstr>
      <vt:lpstr>2018-19</vt:lpstr>
      <vt:lpstr>2019-2020</vt:lpstr>
      <vt:lpstr>2020-2021</vt:lpstr>
      <vt:lpstr>2021-22</vt:lpstr>
      <vt:lpstr>2022-23</vt:lpstr>
      <vt:lpstr>2023-24</vt:lpstr>
      <vt:lpstr>2024-2025</vt:lpstr>
      <vt:lpstr>2025-2026</vt:lpstr>
      <vt:lpstr>2026-27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2026-10-19T09:40:52Z</dcterms:modified>
</cp:coreProperties>
</file>